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8110" sheetId="1" r:id="rId1"/>
  </sheets>
  <definedNames>
    <definedName name="_xlnm.Print_Area" localSheetId="0">КПК0118110!$A$1:$BQ$238</definedName>
  </definedNames>
  <calcPr calcId="152511"/>
</workbook>
</file>

<file path=xl/calcChain.xml><?xml version="1.0" encoding="utf-8"?>
<calcChain xmlns="http://schemas.openxmlformats.org/spreadsheetml/2006/main">
  <c r="AQ217" i="1" l="1"/>
  <c r="AQ214" i="1"/>
  <c r="AQ211" i="1"/>
  <c r="AQ209" i="1"/>
  <c r="AQ208" i="1"/>
  <c r="AQ207" i="1"/>
  <c r="AQ206" i="1"/>
  <c r="AQ205" i="1" s="1"/>
  <c r="AI205" i="1"/>
  <c r="AA205" i="1"/>
  <c r="AI59" i="1"/>
  <c r="AY57" i="1"/>
  <c r="AY56" i="1"/>
  <c r="AY55" i="1"/>
  <c r="AY54" i="1"/>
  <c r="AY52" i="1" s="1"/>
  <c r="AI52" i="1"/>
  <c r="S52" i="1"/>
  <c r="AI47" i="1"/>
  <c r="BN198" i="1"/>
  <c r="BI198" i="1"/>
  <c r="BD198" i="1"/>
  <c r="AZ198" i="1"/>
  <c r="BN196" i="1"/>
  <c r="BI196" i="1"/>
  <c r="BD196" i="1"/>
  <c r="AZ196" i="1"/>
  <c r="BI194" i="1"/>
  <c r="BD194" i="1"/>
  <c r="AZ194" i="1"/>
  <c r="BN194" i="1" s="1"/>
  <c r="BI193" i="1"/>
  <c r="BD193" i="1"/>
  <c r="AZ193" i="1"/>
  <c r="BN193" i="1" s="1"/>
  <c r="BI191" i="1"/>
  <c r="BD191" i="1"/>
  <c r="AZ191" i="1"/>
  <c r="BN191" i="1" s="1"/>
  <c r="BN188" i="1"/>
  <c r="BI188" i="1"/>
  <c r="BD188" i="1"/>
  <c r="AZ188" i="1"/>
  <c r="BN186" i="1"/>
  <c r="BI186" i="1"/>
  <c r="BD186" i="1"/>
  <c r="AZ186" i="1"/>
  <c r="BI184" i="1"/>
  <c r="BD184" i="1"/>
  <c r="AZ184" i="1"/>
  <c r="BN184" i="1" s="1"/>
  <c r="BI182" i="1"/>
  <c r="BD182" i="1"/>
  <c r="AZ182" i="1"/>
  <c r="BN182" i="1" s="1"/>
  <c r="BI180" i="1"/>
  <c r="BD180" i="1"/>
  <c r="AZ180" i="1"/>
  <c r="BN180" i="1" s="1"/>
  <c r="BI178" i="1"/>
  <c r="BD178" i="1"/>
  <c r="AZ178" i="1"/>
  <c r="BN178" i="1" s="1"/>
  <c r="BN175" i="1"/>
  <c r="BI175" i="1"/>
  <c r="BD175" i="1"/>
  <c r="AZ175" i="1"/>
  <c r="BN173" i="1"/>
  <c r="BI173" i="1"/>
  <c r="BD173" i="1"/>
  <c r="AZ173" i="1"/>
  <c r="BI171" i="1"/>
  <c r="BD171" i="1"/>
  <c r="AZ171" i="1"/>
  <c r="BN171" i="1" s="1"/>
  <c r="BI169" i="1"/>
  <c r="BD169" i="1"/>
  <c r="AZ169" i="1"/>
  <c r="BN169" i="1" s="1"/>
  <c r="BI167" i="1"/>
  <c r="BD167" i="1"/>
  <c r="AZ167" i="1"/>
  <c r="BN167" i="1" s="1"/>
  <c r="BI165" i="1"/>
  <c r="BD165" i="1"/>
  <c r="AZ165" i="1"/>
  <c r="BN165" i="1" s="1"/>
  <c r="BN162" i="1"/>
  <c r="BI162" i="1"/>
  <c r="BD162" i="1"/>
  <c r="AZ162" i="1"/>
  <c r="BN160" i="1"/>
  <c r="BI160" i="1"/>
  <c r="BD160" i="1"/>
  <c r="AZ160" i="1"/>
  <c r="BN158" i="1"/>
  <c r="BI158" i="1"/>
  <c r="BD158" i="1"/>
  <c r="AZ158" i="1"/>
  <c r="BI156" i="1"/>
  <c r="BD156" i="1"/>
  <c r="AZ156" i="1"/>
  <c r="BN156" i="1" s="1"/>
  <c r="BI154" i="1"/>
  <c r="BD154" i="1"/>
  <c r="AZ154" i="1"/>
  <c r="BN154" i="1" s="1"/>
  <c r="BI152" i="1"/>
  <c r="BD152" i="1"/>
  <c r="AZ152" i="1"/>
  <c r="BN152" i="1" s="1"/>
  <c r="BI150" i="1"/>
  <c r="BD150" i="1"/>
  <c r="AZ150" i="1"/>
  <c r="BN150" i="1" s="1"/>
  <c r="BI145" i="1"/>
  <c r="BD145" i="1"/>
  <c r="AZ145" i="1"/>
  <c r="AK145" i="1"/>
  <c r="BN145" i="1" s="1"/>
  <c r="BI143" i="1"/>
  <c r="BD143" i="1"/>
  <c r="AZ143" i="1"/>
  <c r="AK143" i="1"/>
  <c r="BN143" i="1" s="1"/>
  <c r="BI141" i="1"/>
  <c r="BD141" i="1"/>
  <c r="AZ141" i="1"/>
  <c r="AK141" i="1"/>
  <c r="BN141" i="1" s="1"/>
  <c r="BI139" i="1"/>
  <c r="BD139" i="1"/>
  <c r="AZ139" i="1"/>
  <c r="AK139" i="1"/>
  <c r="BN139" i="1" s="1"/>
  <c r="BI137" i="1"/>
  <c r="BD137" i="1"/>
  <c r="AZ137" i="1"/>
  <c r="AK137" i="1"/>
  <c r="BN137" i="1" s="1"/>
  <c r="BI136" i="1"/>
  <c r="BD136" i="1"/>
  <c r="AZ136" i="1"/>
  <c r="AK136" i="1"/>
  <c r="BN136" i="1" s="1"/>
  <c r="BH124" i="1"/>
  <c r="BC124" i="1"/>
  <c r="BH122" i="1"/>
  <c r="BC122" i="1"/>
  <c r="BH120" i="1"/>
  <c r="BC120" i="1"/>
  <c r="BH118" i="1"/>
  <c r="BC118" i="1"/>
  <c r="BH116" i="1"/>
  <c r="BC116" i="1"/>
  <c r="BH113" i="1"/>
  <c r="BC113" i="1"/>
  <c r="BH111" i="1"/>
  <c r="BC111" i="1"/>
  <c r="BH109" i="1"/>
  <c r="BC109" i="1"/>
  <c r="BH107" i="1"/>
  <c r="BC107" i="1"/>
  <c r="BH105" i="1"/>
  <c r="BC105" i="1"/>
  <c r="BH103" i="1"/>
  <c r="BC103" i="1"/>
  <c r="BH100" i="1"/>
  <c r="BC100" i="1"/>
  <c r="BH98" i="1"/>
  <c r="BC98" i="1"/>
  <c r="BH96" i="1"/>
  <c r="BC96" i="1"/>
  <c r="BH94" i="1"/>
  <c r="BC94" i="1"/>
  <c r="BH92" i="1"/>
  <c r="BC92" i="1"/>
  <c r="BH90" i="1"/>
  <c r="BC90" i="1"/>
  <c r="BH87" i="1"/>
  <c r="BC87" i="1"/>
  <c r="BH85" i="1"/>
  <c r="BC85" i="1"/>
  <c r="BH83" i="1"/>
  <c r="BC83" i="1"/>
  <c r="BH81" i="1"/>
  <c r="BC81" i="1"/>
  <c r="BH79" i="1"/>
  <c r="BC79" i="1"/>
  <c r="BH77" i="1"/>
  <c r="BC77" i="1"/>
  <c r="BH75" i="1"/>
  <c r="BC75" i="1"/>
  <c r="BH73" i="1"/>
  <c r="BC73" i="1"/>
  <c r="BI39" i="1"/>
  <c r="BD39" i="1"/>
  <c r="BN39" i="1" s="1"/>
  <c r="AZ39" i="1"/>
  <c r="AK39" i="1"/>
  <c r="BI37" i="1"/>
  <c r="BD37" i="1"/>
  <c r="BN37" i="1" s="1"/>
  <c r="AZ37" i="1"/>
  <c r="AK37" i="1"/>
  <c r="BI35" i="1"/>
  <c r="BD35" i="1"/>
  <c r="BN35" i="1" s="1"/>
  <c r="AZ35" i="1"/>
  <c r="AK35" i="1"/>
  <c r="BN33" i="1"/>
  <c r="BI33" i="1"/>
  <c r="BD33" i="1"/>
  <c r="AZ33" i="1"/>
  <c r="AK33" i="1"/>
  <c r="BI31" i="1"/>
  <c r="BD31" i="1"/>
  <c r="BN31" i="1" s="1"/>
  <c r="AZ31" i="1"/>
  <c r="AK31" i="1"/>
  <c r="BI30" i="1"/>
  <c r="BD30" i="1"/>
  <c r="BN30" i="1" s="1"/>
  <c r="AZ30" i="1"/>
  <c r="AK30" i="1"/>
</calcChain>
</file>

<file path=xl/sharedStrings.xml><?xml version="1.0" encoding="utf-8"?>
<sst xmlns="http://schemas.openxmlformats.org/spreadsheetml/2006/main" count="479" uniqueCount="263">
  <si>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</si>
  <si>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</si>
  <si>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</si>
  <si>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</si>
  <si>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</si>
  <si>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</si>
  <si>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</si>
  <si>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</si>
  <si>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</si>
  <si>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</si>
  <si>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</si>
  <si>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</si>
  <si>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</si>
  <si>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</si>
  <si>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</si>
  <si>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</si>
  <si>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</si>
  <si>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</si>
  <si>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</si>
  <si>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</si>
  <si>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</si>
  <si>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</si>
  <si>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</si>
  <si>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</si>
  <si>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</si>
  <si>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</si>
  <si>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</si>
  <si>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</si>
  <si>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</si>
  <si>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</si>
  <si>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</si>
  <si>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</si>
  <si>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</si>
  <si>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</si>
  <si>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</si>
  <si>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</si>
  <si>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</si>
  <si>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</si>
  <si>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</si>
  <si>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</si>
  <si>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</si>
  <si>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</si>
  <si>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</si>
  <si>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</si>
  <si>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</si>
  <si>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</si>
  <si>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</si>
  <si>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</si>
  <si>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</si>
  <si>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</si>
  <si>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</si>
  <si>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</si>
  <si>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</si>
  <si>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</si>
  <si>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</si>
  <si>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</si>
  <si>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</si>
  <si>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</si>
  <si>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</si>
  <si>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</si>
  <si>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</si>
  <si>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</si>
  <si>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</si>
  <si>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</si>
  <si>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</si>
  <si>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</si>
  <si>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</si>
  <si>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</si>
  <si>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</si>
  <si>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</si>
  <si>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</si>
  <si>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</si>
  <si>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</si>
  <si>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</si>
  <si>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</si>
  <si>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</si>
  <si>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</si>
  <si>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</si>
  <si>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</si>
  <si>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</si>
  <si>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</si>
  <si>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</si>
  <si>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</si>
  <si>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</si>
  <si>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</si>
  <si>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</si>
  <si>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</si>
  <si>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</si>
  <si>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</si>
  <si>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</si>
  <si>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</si>
  <si>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</si>
  <si>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</si>
  <si>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</si>
  <si>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</si>
  <si>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</si>
  <si>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</si>
  <si>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</si>
  <si>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</si>
  <si>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</si>
  <si>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</si>
  <si>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</si>
  <si>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</si>
  <si>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</si>
  <si>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</si>
  <si>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</si>
  <si>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</si>
  <si>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</si>
  <si>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Закупівля матеріальних цінностей, необхідних для запобігання, ліквідації НС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</si>
  <si>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</si>
  <si>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раціональне використання бюджетних коштів</t>
  </si>
  <si>
    <t>Оприбуткування ОЗ та матеріалів, що надійшли від благодійних організацій, згідно довідки у натуральній формі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</si>
  <si>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</si>
  <si>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</si>
  <si>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відхилення відсутні</t>
  </si>
  <si>
    <t>Виготовлення проєктно-кошторисної документації, оплата експертних послуг та послуг інтнрнет-провайдерів для системи оповіщення</t>
  </si>
  <si>
    <t>1.4</t>
  </si>
  <si>
    <t>C36:BQ36</t>
  </si>
  <si>
    <t>Додаткова дотація з державного бюджету місцевим бюджетам на придбання первинних модульних укриттів</t>
  </si>
  <si>
    <t>1.5</t>
  </si>
  <si>
    <t>C38:BQ38</t>
  </si>
  <si>
    <t>Інша субвенція з бюджету Яготинської міської територіальної громади</t>
  </si>
  <si>
    <t>C40:BQ40</t>
  </si>
  <si>
    <t/>
  </si>
  <si>
    <t>затрат</t>
  </si>
  <si>
    <t>обсяг видатків на виконання заходів</t>
  </si>
  <si>
    <t>C74:BQ74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</si>
  <si>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залишком плану (економія внаслідок виконання заходів цільової програми розвитку цивільного захисту виконані  в повному обсязі, відповідно до потреби в умовах воєнного стану)</t>
  </si>
  <si>
    <t>вартість оприбуткованих ОЗ та матеріалів, що надійшли від благодійних організацій, згідно довідок у натуральній формі</t>
  </si>
  <si>
    <t>C76:BQ76</t>
  </si>
  <si>
    <t>обсяг ресурсів на поповнення матрезерву</t>
  </si>
  <si>
    <t>C78:BQ78</t>
  </si>
  <si>
    <t>Пояснення щодо причин розбіжностей між фактичними та затвердженими результативними показниками: кошти не використовувалися для поповнення матеріального резерву, так як надавалася благодійна допомога від благодійних організацій</t>
  </si>
  <si>
    <t>обсяг видатків на придбання матеріалів за рахунок іншої субвенції з бюджету Яготинської МТГ</t>
  </si>
  <si>
    <t>C80:BQ80</t>
  </si>
  <si>
    <t>обсяг видатків на придбання первинних модульних укриттів за рахунок додаткової дотації з державного бюджету</t>
  </si>
  <si>
    <t>C82:BQ82</t>
  </si>
  <si>
    <t>обсяг витрат на обладнання технічними пристроями оповіщення (або інформування)</t>
  </si>
  <si>
    <t>C84:BQ84</t>
  </si>
  <si>
    <t>Пояснення щодо причин розбіжностей між фактичними та затвердженими результативними показниками: кошти не використовувалися, так як благодійна організація надає матеріально-технічну допомогу</t>
  </si>
  <si>
    <t>обсяг витрат для забезпечення сталого функціонування системи оповіщення (або інформування), проведення технічного обслуговування (ремонту)</t>
  </si>
  <si>
    <t>C86:BQ86</t>
  </si>
  <si>
    <t>Пояснення щодо причин розбіжностей між фактичними та затвердженими результативними показниками: фінансування не проводилося, так як не було потреби в коштах</t>
  </si>
  <si>
    <t>обсяг витрат на модернізацію  системи оповіщення (або інформування)</t>
  </si>
  <si>
    <t>C88:BQ88</t>
  </si>
  <si>
    <t>продукту</t>
  </si>
  <si>
    <t>кількість проведених засідань міської комісії з питань та заходів з попередження надзвичайної ситуації</t>
  </si>
  <si>
    <t>C91:BQ91</t>
  </si>
  <si>
    <t>Пояснення щодо причин розбіжностей між фактичними та затвердженими результативними показниками: в умовах воєнного стану проведено менше засідань комісії ТЕБ ніж планувалось</t>
  </si>
  <si>
    <t>кількість об`єктів оповіщення</t>
  </si>
  <si>
    <t>C93:BQ93</t>
  </si>
  <si>
    <t>Пояснення щодо причин розбіжностей між фактичними та затвердженими результативними показниками: відхилення пояснюється тим, що не було потреби в коштах на придбання двух систем оповіщення, та як їх повинні були придбати донори</t>
  </si>
  <si>
    <t>кількість оприбуткованих ОЗ та матеріалів, що надійшли від благодійних організацій, згідно довідки у натуральній формі</t>
  </si>
  <si>
    <t>C95:BQ95</t>
  </si>
  <si>
    <t>кількість груп товарів на поповнення матрезерву</t>
  </si>
  <si>
    <t>C97:BQ97</t>
  </si>
  <si>
    <t>Пояснення щодо причин розбіжностей між фактичними та затвердженими результативними показниками: за рахунок місцевого бюджету матеріальний резерв не поповнювався, товари надавалися благодійними організаціями</t>
  </si>
  <si>
    <t>кількість придбання матеріалів за рахунок іншої субвенції з бюджету Яготинської МТГ</t>
  </si>
  <si>
    <t>C99:BQ99</t>
  </si>
  <si>
    <t>кількість одиниць придбання  первинних модульних укриттів за рахунок додаткової дотації з державного бюджету</t>
  </si>
  <si>
    <t>C101:BQ101</t>
  </si>
  <si>
    <t>Пояснення щодо причин розбіжностей між фактичними та затвердженими результативними показниками: не вистачило фінансування з державного бюджету для придбання ще одного мобільного укриття</t>
  </si>
  <si>
    <t>ефективності</t>
  </si>
  <si>
    <t>середня вартість проведеного заходу з попередження надзвичайної ситуації та ліквідації наслідків небезпечних природних, техногенних явищ</t>
  </si>
  <si>
    <t>C104:BQ104</t>
  </si>
  <si>
    <t>Пояснення щодо причин розбіжностей між фактичними та затвердженими результативними показниками: розбіжність між фактичними та плановими результативними показниками пояснюється раціональним використанням бюджетних коштів та меншою кількістю проведення засідань комісії з НС</t>
  </si>
  <si>
    <t>витрати на утримання 1 одиниці</t>
  </si>
  <si>
    <t>C106:BQ106</t>
  </si>
  <si>
    <t>Пояснення щодо причин розбіжностей між фактичними та затвердженими результативними показниками: розбіжність між фактичними та плановими результативними показниками пояснюється економією бюджетних коштів відповідно до потреби в умовах воєнного стану</t>
  </si>
  <si>
    <t>середня вартість оприбуткованих ОЗ та матеріалів, що надійшли від благодійних організацій, згідно довідки у натуральній формі</t>
  </si>
  <si>
    <t>C108:BQ108</t>
  </si>
  <si>
    <t>середні витрати на придбання однієї групи товарів</t>
  </si>
  <si>
    <t>C110:BQ110</t>
  </si>
  <si>
    <t>середні витрати на придбання матеріалів за рахунок іншої субвенції з бюджету Яготинської МТГ</t>
  </si>
  <si>
    <t>C112:BQ112</t>
  </si>
  <si>
    <t xml:space="preserve"> середні витрати на придбання первинних модульних укриттів за рахунок додаткової дотації з державного бюджету</t>
  </si>
  <si>
    <t>C114:BQ114</t>
  </si>
  <si>
    <t>якості</t>
  </si>
  <si>
    <t>рівень освоєння коштів</t>
  </si>
  <si>
    <t>C117:BQ117</t>
  </si>
  <si>
    <t>Пояснення щодо причин розбіжностей між фактичними та затвердженими результативними показниками: розбіжність між фактичними та плановими результативними показниками пояснюється залишком плану через відсутність потреби у фінансуванні</t>
  </si>
  <si>
    <t>частка по плану проведених робіт по встановленню пристроїв оповіщення</t>
  </si>
  <si>
    <t>C119:BQ119</t>
  </si>
  <si>
    <t>рівень поповнення мтрезерву відповідно до номенклатури</t>
  </si>
  <si>
    <t>C121:BQ121</t>
  </si>
  <si>
    <t>Пояснення щодо причин розбіжностей між фактичними та затвердженими результативними показниками: розбіжність між фактичними та плановими результативними показниками пояснюється відсутністю видатків з бюджету громади через надання необхідних груп товарів благодійними організаціями</t>
  </si>
  <si>
    <t>рівень освоєння коштів на придбання матеріалів за рахунок іншої субвенції з бюджету Яготинської МТГ</t>
  </si>
  <si>
    <t>C123:BQ123</t>
  </si>
  <si>
    <t xml:space="preserve"> рівень освоєння коштів на придбання первинних модульних укриттів за рахунок додаткової дотації з державного бюджету</t>
  </si>
  <si>
    <t>C125:BQ125</t>
  </si>
  <si>
    <t>C138:BQ138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</si>
  <si>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обсягів проведених видатків порівняно із аналогічними показниками попереднього року обумовлено воєнним станом,заходи фінансувались згідно поданої потреби</t>
  </si>
  <si>
    <t>C140:BQ140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</si>
  <si>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благодійні організації надали більше гуманітарної допомоги</t>
  </si>
  <si>
    <t>C142:BQ142</t>
  </si>
  <si>
    <t>C144:BQ144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</si>
  <si>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неможливо зробити порівняння, так як відсутні дані попереднього року</t>
  </si>
  <si>
    <t>C146:BQ146</t>
  </si>
  <si>
    <t>C151:BQ151</t>
  </si>
  <si>
    <t>Пояснення щодо причин розбіжностей між фактичними та затвердженими результативними показниками: збільшення обсягів проведених видатків порівняно із аналогічними показниками попереднього року обумовлено воєнним станом,заходи фінансувались згідно поданої потреби</t>
  </si>
  <si>
    <t>створення системи оповіщення, розробка проєкту та обслуговування</t>
  </si>
  <si>
    <t>C153:BQ153</t>
  </si>
  <si>
    <t>Пояснення щодо причин розбіжностей між фактичними та затвердженими результативними показниками: порівняно із аналогічними показниками попереднього року, заходи фінансувались згідно поданої потреби</t>
  </si>
  <si>
    <t>C155:BQ155</t>
  </si>
  <si>
    <t>Пояснення щодо причин розбіжностей між фактичними та затвердженими результативними показниками:  у звітному році благодійні організації надали більше гуманітарної допомоги</t>
  </si>
  <si>
    <t>C157:BQ157</t>
  </si>
  <si>
    <t>Пояснення щодо причин розбіжностей між фактичними та затвердженими результативними показниками: у звітному році не було видатків на поповнення матеріального резерву, так як він поповнювався за рахунок благодійних організацій</t>
  </si>
  <si>
    <t>C159:BQ159</t>
  </si>
  <si>
    <t>Пояснення щодо причин розбіжностей між фактичними та затвердженими результативними показниками: у попередньому році не надавалася субвенція з Яготинської громади, так як ще не було підписано меморандуму про співпрацю</t>
  </si>
  <si>
    <t>C161:BQ161</t>
  </si>
  <si>
    <t>Пояснення щодо причин розбіжностей між фактичними та затвердженими результативними показниками: неможливо зробити порівняння, так як не було видатків попереднього року</t>
  </si>
  <si>
    <t>C163:BQ163</t>
  </si>
  <si>
    <t>C166:BQ166</t>
  </si>
  <si>
    <t>Пояснення щодо причин розбіжностей між фактичними та затвердженими результативними показниками: проведено менша кількість заходів у зв'язку з воєнним станом</t>
  </si>
  <si>
    <t>C168:BQ168</t>
  </si>
  <si>
    <t>Пояснення щодо причин розбіжностей між фактичними та затвердженими результативними показниками: у звітному році збільшилась кількість об'єктів оповіщення, за рахунок благодійних організацій</t>
  </si>
  <si>
    <t>C170:BQ170</t>
  </si>
  <si>
    <t>Пояснення щодо причин розбіжностей між фактичними та затвердженими результативними показниками: у звітному році надано меншу кількість ОЗ та матеріалів від благодійних організацій</t>
  </si>
  <si>
    <t>C172:BQ172</t>
  </si>
  <si>
    <t>C174:BQ174</t>
  </si>
  <si>
    <t>C176:BQ176</t>
  </si>
  <si>
    <t>C179:BQ179</t>
  </si>
  <si>
    <t>Пояснення щодо причин розбіжностей між фактичними та затвердженими результативними показниками: середні видатки на проведення заходів збільшились у зв'язку з воєнним станом, зростанням цін на товари та послуги</t>
  </si>
  <si>
    <t>C181:BQ181</t>
  </si>
  <si>
    <t>Пояснення щодо причин розбіжностей між фактичними та затвердженими результативними показниками:  зменшення витрат пов'язано з воєнним станом</t>
  </si>
  <si>
    <t>C183:BQ183</t>
  </si>
  <si>
    <t>Пояснення щодо причин розбіжностей між фактичними та затвердженими результативними показниками: у звітному році благодійні організації надали меншу кількість гуманітарної допомоги, але на більшу суму</t>
  </si>
  <si>
    <t>C185:BQ185</t>
  </si>
  <si>
    <t>C187:BQ187</t>
  </si>
  <si>
    <t>C189:BQ189</t>
  </si>
  <si>
    <t>C192:BQ192</t>
  </si>
  <si>
    <t>Пояснення щодо причин розбіжностей між фактичними та затвердженими результативними показниками:  збільшення обсягів проведених видатків порівняно із аналогічними показниками попереднього року обумовлено воєнним станом, заходи фінансувались згідно поданої потреби</t>
  </si>
  <si>
    <t>C195:BQ195</t>
  </si>
  <si>
    <t>C197:BQ197</t>
  </si>
  <si>
    <t>C199:BQ199</t>
  </si>
  <si>
    <t>Забезпечення заходів, спрямованих на попередження та ліквідацію надзвичайних ситуацій та їх наслідків._x000D__x000D_
Створення системи централізованого оповіщення на території Новгород-Сіверської міської територіальної громади.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</si>
  <si>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</si>
  <si>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</si>
  <si>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</si>
  <si>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</si>
  <si>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</si>
  <si>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</si>
  <si>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</si>
  <si>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</si>
  <si>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</si>
  <si>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</si>
  <si>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0118110</t>
  </si>
  <si>
    <t>Заходи із запобігання та ліквідації надзвичайних ситуацій та наслідків стихійного лиха</t>
  </si>
  <si>
    <t>0110000</t>
  </si>
  <si>
    <t>8110</t>
  </si>
  <si>
    <t>0320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</si>
  <si>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</si>
  <si>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пояснюється раціональним використанням бюджетних коштів в умовах воєнного стану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</si>
  <si>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</si>
  <si>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</si>
  <si>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</si>
  <si>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</si>
  <si>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</si>
  <si>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'Станом на 01.01.2026 р. відсутня кредиторська  та дебіторська  заборгованість</t>
  </si>
  <si>
    <t>Програма направлена  на збезпечення реалізації заходів щодо запобігання та ліквідації надзвичайних ситуацій техногенного та природного характеру і їх наслідків, створення місцевого матеріального резерву для виконання заходів, спрямованих на запобігання, ліквідацію надзвичайних ситуацій</t>
  </si>
  <si>
    <t>Проведено заходи із запобігання та ліквідації надзвичайних ситуацій та наслідків стихійного лиха в умовах воєнного стану</t>
  </si>
  <si>
    <t>Створення місцевого матеріального резерву для виконання заходів, спрямованих на запобігання, ліквідацію надзвичайних ситуацій техногенного і природного характеру та їх наслідків. Бюджетна програма виконана частково в умовах воєнного стану.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</si>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</sst>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38"/>
  <sheetViews>
    <sheetView tabSelected="1" topLeftCell="A2" zoomScaleNormal="100" workbookViewId="0">
      <selection activeCell="A128" sqref="A128:BN12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245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236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3" t="s">
        <v>237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242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248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3" t="s">
        <v>237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242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2" t="s">
        <v>246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2" t="s">
        <v>249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2" t="s">
        <v>250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2" t="s">
        <v>247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243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31.5" customHeight="1" x14ac:dyDescent="0.2">
      <c r="A22" s="200" t="s">
        <v>235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244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2865000</v>
      </c>
      <c r="AB30" s="100"/>
      <c r="AC30" s="100"/>
      <c r="AD30" s="100"/>
      <c r="AE30" s="100"/>
      <c r="AF30" s="100">
        <v>12673041.289999999</v>
      </c>
      <c r="AG30" s="100"/>
      <c r="AH30" s="100"/>
      <c r="AI30" s="100"/>
      <c r="AJ30" s="100"/>
      <c r="AK30" s="100">
        <f>AA30+AF30</f>
        <v>15538041.289999999</v>
      </c>
      <c r="AL30" s="100"/>
      <c r="AM30" s="100"/>
      <c r="AN30" s="100"/>
      <c r="AO30" s="100"/>
      <c r="AP30" s="100">
        <v>2320044</v>
      </c>
      <c r="AQ30" s="100"/>
      <c r="AR30" s="100"/>
      <c r="AS30" s="100"/>
      <c r="AT30" s="100"/>
      <c r="AU30" s="100">
        <v>12573041.289999999</v>
      </c>
      <c r="AV30" s="100"/>
      <c r="AW30" s="100"/>
      <c r="AX30" s="100"/>
      <c r="AY30" s="100"/>
      <c r="AZ30" s="100">
        <f>AP30+AU30</f>
        <v>14893085.289999999</v>
      </c>
      <c r="BA30" s="100"/>
      <c r="BB30" s="100"/>
      <c r="BC30" s="100"/>
      <c r="BD30" s="100">
        <f>AP30-AA30</f>
        <v>-544956</v>
      </c>
      <c r="BE30" s="100"/>
      <c r="BF30" s="100"/>
      <c r="BG30" s="100"/>
      <c r="BH30" s="100"/>
      <c r="BI30" s="100">
        <f>AU30-AF30</f>
        <v>-100000</v>
      </c>
      <c r="BJ30" s="100"/>
      <c r="BK30" s="100"/>
      <c r="BL30" s="100"/>
      <c r="BM30" s="100"/>
      <c r="BN30" s="100">
        <f>BD30+BI30</f>
        <v>-644956</v>
      </c>
      <c r="BO30" s="100"/>
      <c r="BP30" s="100"/>
      <c r="BQ30" s="100"/>
      <c r="CA30" s="171" t="s">
        <v>90</v>
      </c>
    </row>
    <row r="31" spans="1:80" ht="12.7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1770000</v>
      </c>
      <c r="AB31" s="102"/>
      <c r="AC31" s="102"/>
      <c r="AD31" s="102"/>
      <c r="AE31" s="102"/>
      <c r="AF31" s="102">
        <v>100000</v>
      </c>
      <c r="AG31" s="102"/>
      <c r="AH31" s="102"/>
      <c r="AI31" s="102"/>
      <c r="AJ31" s="102"/>
      <c r="AK31" s="102">
        <f>AA31+AF31</f>
        <v>1870000</v>
      </c>
      <c r="AL31" s="102"/>
      <c r="AM31" s="102"/>
      <c r="AN31" s="102"/>
      <c r="AO31" s="102"/>
      <c r="AP31" s="102">
        <v>1285326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1285326</v>
      </c>
      <c r="BA31" s="102"/>
      <c r="BB31" s="102"/>
      <c r="BC31" s="102"/>
      <c r="BD31" s="102">
        <f>AP31-AA31</f>
        <v>-484674</v>
      </c>
      <c r="BE31" s="102"/>
      <c r="BF31" s="102"/>
      <c r="BG31" s="102"/>
      <c r="BH31" s="102"/>
      <c r="BI31" s="102">
        <f>AU31-AF31</f>
        <v>-100000</v>
      </c>
      <c r="BJ31" s="102"/>
      <c r="BK31" s="102"/>
      <c r="BL31" s="102"/>
      <c r="BM31" s="102"/>
      <c r="BN31" s="102">
        <f>BD31+BI31</f>
        <v>-584674</v>
      </c>
      <c r="BO31" s="102"/>
      <c r="BP31" s="102"/>
      <c r="BQ31" s="102"/>
    </row>
    <row r="32" spans="1:80" ht="12.75" customHeight="1" x14ac:dyDescent="0.2">
      <c r="A32" s="172"/>
      <c r="B32" s="88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88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102">
        <v>0</v>
      </c>
      <c r="AB33" s="102"/>
      <c r="AC33" s="102"/>
      <c r="AD33" s="102"/>
      <c r="AE33" s="102"/>
      <c r="AF33" s="102">
        <v>10983041.289999999</v>
      </c>
      <c r="AG33" s="102"/>
      <c r="AH33" s="102"/>
      <c r="AI33" s="102"/>
      <c r="AJ33" s="102"/>
      <c r="AK33" s="102">
        <f>AA33+AF33</f>
        <v>10983041.289999999</v>
      </c>
      <c r="AL33" s="102"/>
      <c r="AM33" s="102"/>
      <c r="AN33" s="102"/>
      <c r="AO33" s="102"/>
      <c r="AP33" s="102">
        <v>0</v>
      </c>
      <c r="AQ33" s="102"/>
      <c r="AR33" s="102"/>
      <c r="AS33" s="102"/>
      <c r="AT33" s="102"/>
      <c r="AU33" s="102">
        <v>10983041.289999999</v>
      </c>
      <c r="AV33" s="102"/>
      <c r="AW33" s="102"/>
      <c r="AX33" s="102"/>
      <c r="AY33" s="102"/>
      <c r="AZ33" s="102">
        <f>AP33+AU33</f>
        <v>10983041.289999999</v>
      </c>
      <c r="BA33" s="102"/>
      <c r="BB33" s="102"/>
      <c r="BC33" s="102"/>
      <c r="BD33" s="102">
        <f>AP33-AA33</f>
        <v>0</v>
      </c>
      <c r="BE33" s="102"/>
      <c r="BF33" s="102"/>
      <c r="BG33" s="102"/>
      <c r="BH33" s="102"/>
      <c r="BI33" s="102">
        <f>AU33-AF33</f>
        <v>0</v>
      </c>
      <c r="BJ33" s="102"/>
      <c r="BK33" s="102"/>
      <c r="BL33" s="102"/>
      <c r="BM33" s="102"/>
      <c r="BN33" s="102">
        <f>BD33+BI33</f>
        <v>0</v>
      </c>
      <c r="BO33" s="102"/>
      <c r="BP33" s="102"/>
      <c r="BQ33" s="102"/>
    </row>
    <row r="34" spans="1:80" ht="12.75" customHeight="1" x14ac:dyDescent="0.2">
      <c r="A34" s="172"/>
      <c r="B34" s="88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25.5" customHeight="1" x14ac:dyDescent="0.2">
      <c r="A35" s="172" t="s">
        <v>112</v>
      </c>
      <c r="B35" s="88"/>
      <c r="C35" s="175" t="s">
        <v>115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102">
        <v>200000</v>
      </c>
      <c r="AB35" s="102"/>
      <c r="AC35" s="102"/>
      <c r="AD35" s="102"/>
      <c r="AE35" s="102"/>
      <c r="AF35" s="102">
        <v>0</v>
      </c>
      <c r="AG35" s="102"/>
      <c r="AH35" s="102"/>
      <c r="AI35" s="102"/>
      <c r="AJ35" s="102"/>
      <c r="AK35" s="102">
        <f>AA35+AF35</f>
        <v>200000</v>
      </c>
      <c r="AL35" s="102"/>
      <c r="AM35" s="102"/>
      <c r="AN35" s="102"/>
      <c r="AO35" s="102"/>
      <c r="AP35" s="102">
        <v>139718</v>
      </c>
      <c r="AQ35" s="102"/>
      <c r="AR35" s="102"/>
      <c r="AS35" s="102"/>
      <c r="AT35" s="102"/>
      <c r="AU35" s="102">
        <v>0</v>
      </c>
      <c r="AV35" s="102"/>
      <c r="AW35" s="102"/>
      <c r="AX35" s="102"/>
      <c r="AY35" s="102"/>
      <c r="AZ35" s="102">
        <f>AP35+AU35</f>
        <v>139718</v>
      </c>
      <c r="BA35" s="102"/>
      <c r="BB35" s="102"/>
      <c r="BC35" s="102"/>
      <c r="BD35" s="102">
        <f>AP35-AA35</f>
        <v>-60282</v>
      </c>
      <c r="BE35" s="102"/>
      <c r="BF35" s="102"/>
      <c r="BG35" s="102"/>
      <c r="BH35" s="102"/>
      <c r="BI35" s="102">
        <f>AU35-AF35</f>
        <v>0</v>
      </c>
      <c r="BJ35" s="102"/>
      <c r="BK35" s="102"/>
      <c r="BL35" s="102"/>
      <c r="BM35" s="102"/>
      <c r="BN35" s="102">
        <f>BD35+BI35</f>
        <v>-60282</v>
      </c>
      <c r="BO35" s="102"/>
      <c r="BP35" s="102"/>
      <c r="BQ35" s="102"/>
    </row>
    <row r="36" spans="1:80" ht="12.75" customHeight="1" x14ac:dyDescent="0.2">
      <c r="A36" s="172"/>
      <c r="B36" s="88"/>
      <c r="C36" s="176" t="s">
        <v>110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117</v>
      </c>
    </row>
    <row r="37" spans="1:80" ht="25.5" customHeight="1" x14ac:dyDescent="0.2">
      <c r="A37" s="172" t="s">
        <v>116</v>
      </c>
      <c r="B37" s="88"/>
      <c r="C37" s="175" t="s">
        <v>118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4"/>
      <c r="AA37" s="102">
        <v>10000</v>
      </c>
      <c r="AB37" s="102"/>
      <c r="AC37" s="102"/>
      <c r="AD37" s="102"/>
      <c r="AE37" s="102"/>
      <c r="AF37" s="102">
        <v>1590000</v>
      </c>
      <c r="AG37" s="102"/>
      <c r="AH37" s="102"/>
      <c r="AI37" s="102"/>
      <c r="AJ37" s="102"/>
      <c r="AK37" s="102">
        <f>AA37+AF37</f>
        <v>1600000</v>
      </c>
      <c r="AL37" s="102"/>
      <c r="AM37" s="102"/>
      <c r="AN37" s="102"/>
      <c r="AO37" s="102"/>
      <c r="AP37" s="102">
        <v>10000</v>
      </c>
      <c r="AQ37" s="102"/>
      <c r="AR37" s="102"/>
      <c r="AS37" s="102"/>
      <c r="AT37" s="102"/>
      <c r="AU37" s="102">
        <v>1590000</v>
      </c>
      <c r="AV37" s="102"/>
      <c r="AW37" s="102"/>
      <c r="AX37" s="102"/>
      <c r="AY37" s="102"/>
      <c r="AZ37" s="102">
        <f>AP37+AU37</f>
        <v>1600000</v>
      </c>
      <c r="BA37" s="102"/>
      <c r="BB37" s="102"/>
      <c r="BC37" s="102"/>
      <c r="BD37" s="102">
        <f>AP37-AA37</f>
        <v>0</v>
      </c>
      <c r="BE37" s="102"/>
      <c r="BF37" s="102"/>
      <c r="BG37" s="102"/>
      <c r="BH37" s="102"/>
      <c r="BI37" s="102">
        <f>AU37-AF37</f>
        <v>0</v>
      </c>
      <c r="BJ37" s="102"/>
      <c r="BK37" s="102"/>
      <c r="BL37" s="102"/>
      <c r="BM37" s="102"/>
      <c r="BN37" s="102">
        <f>BD37+BI37</f>
        <v>0</v>
      </c>
      <c r="BO37" s="102"/>
      <c r="BP37" s="102"/>
      <c r="BQ37" s="102"/>
    </row>
    <row r="38" spans="1:80" ht="12.75" customHeight="1" x14ac:dyDescent="0.2">
      <c r="A38" s="172"/>
      <c r="B38" s="88"/>
      <c r="C38" s="176" t="s">
        <v>114</v>
      </c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  <c r="AN38" s="177"/>
      <c r="AO38" s="177"/>
      <c r="AP38" s="177"/>
      <c r="AQ38" s="177"/>
      <c r="AR38" s="177"/>
      <c r="AS38" s="177"/>
      <c r="AT38" s="177"/>
      <c r="AU38" s="177"/>
      <c r="AV38" s="177"/>
      <c r="AW38" s="177"/>
      <c r="AX38" s="177"/>
      <c r="AY38" s="177"/>
      <c r="AZ38" s="177"/>
      <c r="BA38" s="177"/>
      <c r="BB38" s="177"/>
      <c r="BC38" s="177"/>
      <c r="BD38" s="177"/>
      <c r="BE38" s="177"/>
      <c r="BF38" s="177"/>
      <c r="BG38" s="177"/>
      <c r="BH38" s="177"/>
      <c r="BI38" s="177"/>
      <c r="BJ38" s="177"/>
      <c r="BK38" s="177"/>
      <c r="BL38" s="177"/>
      <c r="BM38" s="177"/>
      <c r="BN38" s="177"/>
      <c r="BO38" s="177"/>
      <c r="BP38" s="177"/>
      <c r="BQ38" s="178"/>
      <c r="CB38" s="1" t="s">
        <v>120</v>
      </c>
    </row>
    <row r="39" spans="1:80" ht="12.75" customHeight="1" x14ac:dyDescent="0.2">
      <c r="A39" s="172" t="s">
        <v>119</v>
      </c>
      <c r="B39" s="88"/>
      <c r="C39" s="175" t="s">
        <v>121</v>
      </c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4"/>
      <c r="AA39" s="102">
        <v>885000</v>
      </c>
      <c r="AB39" s="102"/>
      <c r="AC39" s="102"/>
      <c r="AD39" s="102"/>
      <c r="AE39" s="102"/>
      <c r="AF39" s="102">
        <v>0</v>
      </c>
      <c r="AG39" s="102"/>
      <c r="AH39" s="102"/>
      <c r="AI39" s="102"/>
      <c r="AJ39" s="102"/>
      <c r="AK39" s="102">
        <f>AA39+AF39</f>
        <v>885000</v>
      </c>
      <c r="AL39" s="102"/>
      <c r="AM39" s="102"/>
      <c r="AN39" s="102"/>
      <c r="AO39" s="102"/>
      <c r="AP39" s="102">
        <v>885000</v>
      </c>
      <c r="AQ39" s="102"/>
      <c r="AR39" s="102"/>
      <c r="AS39" s="102"/>
      <c r="AT39" s="102"/>
      <c r="AU39" s="102">
        <v>0</v>
      </c>
      <c r="AV39" s="102"/>
      <c r="AW39" s="102"/>
      <c r="AX39" s="102"/>
      <c r="AY39" s="102"/>
      <c r="AZ39" s="102">
        <f>AP39+AU39</f>
        <v>885000</v>
      </c>
      <c r="BA39" s="102"/>
      <c r="BB39" s="102"/>
      <c r="BC39" s="102"/>
      <c r="BD39" s="102">
        <f>AP39-AA39</f>
        <v>0</v>
      </c>
      <c r="BE39" s="102"/>
      <c r="BF39" s="102"/>
      <c r="BG39" s="102"/>
      <c r="BH39" s="102"/>
      <c r="BI39" s="102">
        <f>AU39-AF39</f>
        <v>0</v>
      </c>
      <c r="BJ39" s="102"/>
      <c r="BK39" s="102"/>
      <c r="BL39" s="102"/>
      <c r="BM39" s="102"/>
      <c r="BN39" s="102">
        <f>BD39+BI39</f>
        <v>0</v>
      </c>
      <c r="BO39" s="102"/>
      <c r="BP39" s="102"/>
      <c r="BQ39" s="102"/>
    </row>
    <row r="40" spans="1:80" ht="12.75" customHeight="1" x14ac:dyDescent="0.2">
      <c r="A40" s="172"/>
      <c r="B40" s="88"/>
      <c r="C40" s="176" t="s">
        <v>114</v>
      </c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  <c r="AA40" s="177"/>
      <c r="AB40" s="177"/>
      <c r="AC40" s="177"/>
      <c r="AD40" s="177"/>
      <c r="AE40" s="177"/>
      <c r="AF40" s="177"/>
      <c r="AG40" s="177"/>
      <c r="AH40" s="177"/>
      <c r="AI40" s="177"/>
      <c r="AJ40" s="177"/>
      <c r="AK40" s="177"/>
      <c r="AL40" s="177"/>
      <c r="AM40" s="177"/>
      <c r="AN40" s="177"/>
      <c r="AO40" s="177"/>
      <c r="AP40" s="177"/>
      <c r="AQ40" s="177"/>
      <c r="AR40" s="177"/>
      <c r="AS40" s="177"/>
      <c r="AT40" s="177"/>
      <c r="AU40" s="177"/>
      <c r="AV40" s="177"/>
      <c r="AW40" s="177"/>
      <c r="AX40" s="177"/>
      <c r="AY40" s="177"/>
      <c r="AZ40" s="177"/>
      <c r="BA40" s="177"/>
      <c r="BB40" s="177"/>
      <c r="BC40" s="177"/>
      <c r="BD40" s="177"/>
      <c r="BE40" s="177"/>
      <c r="BF40" s="177"/>
      <c r="BG40" s="177"/>
      <c r="BH40" s="177"/>
      <c r="BI40" s="177"/>
      <c r="BJ40" s="177"/>
      <c r="BK40" s="177"/>
      <c r="BL40" s="177"/>
      <c r="BM40" s="177"/>
      <c r="BN40" s="177"/>
      <c r="BO40" s="177"/>
      <c r="BP40" s="177"/>
      <c r="BQ40" s="178"/>
      <c r="CB40" s="1" t="s">
        <v>122</v>
      </c>
    </row>
    <row r="42" spans="1:80" ht="15.75" customHeight="1" x14ac:dyDescent="0.2">
      <c r="A42" s="38" t="s">
        <v>86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</row>
    <row r="44" spans="1:80" ht="15" customHeight="1" x14ac:dyDescent="0.2">
      <c r="A44" s="101" t="s">
        <v>244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01"/>
      <c r="AV44" s="101"/>
      <c r="AW44" s="101"/>
      <c r="AX44" s="101"/>
      <c r="AY44" s="101"/>
      <c r="AZ44" s="101"/>
      <c r="BA44" s="101"/>
      <c r="BB44" s="101"/>
      <c r="BC44" s="101"/>
      <c r="BD44" s="101"/>
      <c r="BE44" s="101"/>
      <c r="BF44" s="101"/>
      <c r="BG44" s="101"/>
      <c r="BH44" s="101"/>
      <c r="BI44" s="101"/>
      <c r="BJ44" s="101"/>
      <c r="BK44" s="101"/>
      <c r="BL44" s="101"/>
      <c r="BM44" s="101"/>
      <c r="BN44" s="101"/>
    </row>
    <row r="45" spans="1:80" ht="28.5" customHeight="1" x14ac:dyDescent="0.2">
      <c r="A45" s="40" t="s">
        <v>3</v>
      </c>
      <c r="B45" s="146"/>
      <c r="C45" s="55" t="s">
        <v>4</v>
      </c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 t="s">
        <v>38</v>
      </c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 t="s">
        <v>39</v>
      </c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 t="s">
        <v>0</v>
      </c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2"/>
      <c r="BP45" s="2"/>
      <c r="BQ45" s="2"/>
    </row>
    <row r="46" spans="1:80" ht="18" hidden="1" customHeight="1" x14ac:dyDescent="0.2">
      <c r="A46" s="39" t="s">
        <v>11</v>
      </c>
      <c r="B46" s="39"/>
      <c r="C46" s="61" t="s">
        <v>12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05" t="s">
        <v>8</v>
      </c>
      <c r="T46" s="105"/>
      <c r="U46" s="105"/>
      <c r="V46" s="105"/>
      <c r="W46" s="105"/>
      <c r="X46" s="105" t="s">
        <v>7</v>
      </c>
      <c r="Y46" s="105"/>
      <c r="Z46" s="105"/>
      <c r="AA46" s="105"/>
      <c r="AB46" s="105"/>
      <c r="AC46" s="150" t="s">
        <v>13</v>
      </c>
      <c r="AD46" s="107"/>
      <c r="AE46" s="107"/>
      <c r="AF46" s="107"/>
      <c r="AG46" s="107"/>
      <c r="AH46" s="107"/>
      <c r="AI46" s="105" t="s">
        <v>9</v>
      </c>
      <c r="AJ46" s="105"/>
      <c r="AK46" s="105"/>
      <c r="AL46" s="105"/>
      <c r="AM46" s="105"/>
      <c r="AN46" s="105" t="s">
        <v>10</v>
      </c>
      <c r="AO46" s="105"/>
      <c r="AP46" s="105"/>
      <c r="AQ46" s="105"/>
      <c r="AR46" s="105"/>
      <c r="AS46" s="150" t="s">
        <v>13</v>
      </c>
      <c r="AT46" s="107"/>
      <c r="AU46" s="107"/>
      <c r="AV46" s="107"/>
      <c r="AW46" s="107"/>
      <c r="AX46" s="107"/>
      <c r="AY46" s="164" t="s">
        <v>14</v>
      </c>
      <c r="AZ46" s="165"/>
      <c r="BA46" s="165"/>
      <c r="BB46" s="165"/>
      <c r="BC46" s="166"/>
      <c r="BD46" s="164" t="s">
        <v>14</v>
      </c>
      <c r="BE46" s="165"/>
      <c r="BF46" s="165"/>
      <c r="BG46" s="165"/>
      <c r="BH46" s="166"/>
      <c r="BI46" s="107" t="s">
        <v>13</v>
      </c>
      <c r="BJ46" s="107"/>
      <c r="BK46" s="107"/>
      <c r="BL46" s="107"/>
      <c r="BM46" s="107"/>
      <c r="BN46" s="107"/>
      <c r="BO46" s="6"/>
      <c r="BP46" s="6"/>
      <c r="BQ46" s="6"/>
      <c r="CA46" s="1" t="s">
        <v>15</v>
      </c>
    </row>
    <row r="47" spans="1:80" s="27" customFormat="1" ht="16.5" customHeight="1" x14ac:dyDescent="0.25">
      <c r="A47" s="119" t="s">
        <v>5</v>
      </c>
      <c r="B47" s="119"/>
      <c r="C47" s="83" t="s">
        <v>40</v>
      </c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122" t="s">
        <v>41</v>
      </c>
      <c r="T47" s="123"/>
      <c r="U47" s="123"/>
      <c r="V47" s="123"/>
      <c r="W47" s="123"/>
      <c r="X47" s="124"/>
      <c r="Y47" s="124"/>
      <c r="Z47" s="124"/>
      <c r="AA47" s="124"/>
      <c r="AB47" s="124"/>
      <c r="AC47" s="124"/>
      <c r="AD47" s="124"/>
      <c r="AE47" s="124"/>
      <c r="AF47" s="124"/>
      <c r="AG47" s="124"/>
      <c r="AH47" s="125"/>
      <c r="AI47" s="128">
        <f>AI49+AI50</f>
        <v>0</v>
      </c>
      <c r="AJ47" s="129"/>
      <c r="AK47" s="129"/>
      <c r="AL47" s="129"/>
      <c r="AM47" s="129"/>
      <c r="AN47" s="130"/>
      <c r="AO47" s="130"/>
      <c r="AP47" s="130"/>
      <c r="AQ47" s="130"/>
      <c r="AR47" s="130"/>
      <c r="AS47" s="130"/>
      <c r="AT47" s="130"/>
      <c r="AU47" s="130"/>
      <c r="AV47" s="130"/>
      <c r="AW47" s="130"/>
      <c r="AX47" s="131"/>
      <c r="AY47" s="135" t="s">
        <v>41</v>
      </c>
      <c r="AZ47" s="136"/>
      <c r="BA47" s="136"/>
      <c r="BB47" s="136"/>
      <c r="BC47" s="136"/>
      <c r="BD47" s="13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8"/>
      <c r="BO47" s="26"/>
      <c r="BP47" s="26"/>
      <c r="BQ47" s="26"/>
    </row>
    <row r="48" spans="1:80" ht="15.75" customHeight="1" x14ac:dyDescent="0.2">
      <c r="A48" s="81" t="s">
        <v>88</v>
      </c>
      <c r="B48" s="144"/>
      <c r="C48" s="144"/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5"/>
      <c r="BO48" s="6"/>
      <c r="BP48" s="6"/>
      <c r="BQ48" s="6"/>
    </row>
    <row r="49" spans="1:69" s="25" customFormat="1" ht="15.75" customHeight="1" x14ac:dyDescent="0.25">
      <c r="A49" s="60" t="s">
        <v>42</v>
      </c>
      <c r="B49" s="60"/>
      <c r="C49" s="61" t="s">
        <v>43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2" t="s">
        <v>41</v>
      </c>
      <c r="T49" s="63"/>
      <c r="U49" s="63"/>
      <c r="V49" s="63"/>
      <c r="W49" s="63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9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56" t="s">
        <v>41</v>
      </c>
      <c r="AZ49" s="57"/>
      <c r="BA49" s="57"/>
      <c r="BB49" s="57"/>
      <c r="BC49" s="57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9"/>
      <c r="BO49" s="9"/>
      <c r="BP49" s="9"/>
      <c r="BQ49" s="9"/>
    </row>
    <row r="50" spans="1:69" s="25" customFormat="1" ht="15.75" customHeight="1" x14ac:dyDescent="0.25">
      <c r="A50" s="60" t="s">
        <v>101</v>
      </c>
      <c r="B50" s="60"/>
      <c r="C50" s="61" t="s">
        <v>56</v>
      </c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2" t="s">
        <v>41</v>
      </c>
      <c r="T50" s="63"/>
      <c r="U50" s="63"/>
      <c r="V50" s="63"/>
      <c r="W50" s="63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9"/>
      <c r="AI50" s="64">
        <v>0</v>
      </c>
      <c r="AJ50" s="65"/>
      <c r="AK50" s="65"/>
      <c r="AL50" s="65"/>
      <c r="AM50" s="65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7"/>
      <c r="AY50" s="56" t="s">
        <v>41</v>
      </c>
      <c r="AZ50" s="57"/>
      <c r="BA50" s="57"/>
      <c r="BB50" s="57"/>
      <c r="BC50" s="57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9"/>
      <c r="BO50" s="9"/>
      <c r="BP50" s="9"/>
      <c r="BQ50" s="9"/>
    </row>
    <row r="51" spans="1:69" ht="15.75" customHeight="1" x14ac:dyDescent="0.2">
      <c r="A51" s="213" t="s">
        <v>251</v>
      </c>
      <c r="B51" s="185"/>
      <c r="C51" s="185"/>
      <c r="D51" s="185"/>
      <c r="E51" s="185"/>
      <c r="F51" s="185"/>
      <c r="G51" s="185"/>
      <c r="H51" s="185"/>
      <c r="I51" s="185"/>
      <c r="J51" s="185"/>
      <c r="K51" s="185"/>
      <c r="L51" s="185"/>
      <c r="M51" s="185"/>
      <c r="N51" s="185"/>
      <c r="O51" s="185"/>
      <c r="P51" s="185"/>
      <c r="Q51" s="185"/>
      <c r="R51" s="185"/>
      <c r="S51" s="185"/>
      <c r="T51" s="185"/>
      <c r="U51" s="185"/>
      <c r="V51" s="185"/>
      <c r="W51" s="185"/>
      <c r="X51" s="185"/>
      <c r="Y51" s="185"/>
      <c r="Z51" s="185"/>
      <c r="AA51" s="185"/>
      <c r="AB51" s="185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6"/>
      <c r="BO51" s="6"/>
      <c r="BP51" s="6"/>
      <c r="BQ51" s="6"/>
    </row>
    <row r="52" spans="1:69" s="27" customFormat="1" ht="15" customHeight="1" x14ac:dyDescent="0.25">
      <c r="A52" s="133" t="s">
        <v>22</v>
      </c>
      <c r="B52" s="134"/>
      <c r="C52" s="139" t="s">
        <v>44</v>
      </c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1"/>
      <c r="S52" s="116">
        <f>S54+S55+S56+S57</f>
        <v>12673041.289999999</v>
      </c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8"/>
      <c r="AI52" s="116">
        <f>AI54+AI55+AI56+AI57</f>
        <v>12573041.289999999</v>
      </c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8"/>
      <c r="AY52" s="116">
        <f>AY54+AY55+AY56+AY57</f>
        <v>-100000</v>
      </c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8"/>
      <c r="BO52" s="26"/>
      <c r="BP52" s="26"/>
      <c r="BQ52" s="26"/>
    </row>
    <row r="53" spans="1:69" s="127" customFormat="1" ht="15" customHeight="1" x14ac:dyDescent="0.2">
      <c r="A53" s="126" t="s">
        <v>88</v>
      </c>
    </row>
    <row r="54" spans="1:69" s="25" customFormat="1" ht="15" customHeight="1" x14ac:dyDescent="0.25">
      <c r="A54" s="60" t="s">
        <v>45</v>
      </c>
      <c r="B54" s="60"/>
      <c r="C54" s="61" t="s">
        <v>49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120">
        <v>0</v>
      </c>
      <c r="T54" s="121"/>
      <c r="U54" s="121"/>
      <c r="V54" s="121"/>
      <c r="W54" s="121"/>
      <c r="X54" s="114"/>
      <c r="Y54" s="114"/>
      <c r="Z54" s="114"/>
      <c r="AA54" s="114"/>
      <c r="AB54" s="114"/>
      <c r="AC54" s="114"/>
      <c r="AD54" s="114"/>
      <c r="AE54" s="114"/>
      <c r="AF54" s="114"/>
      <c r="AG54" s="114"/>
      <c r="AH54" s="115"/>
      <c r="AI54" s="64">
        <v>0</v>
      </c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132"/>
      <c r="AY54" s="112">
        <f>AI54-S54</f>
        <v>0</v>
      </c>
      <c r="AZ54" s="113"/>
      <c r="BA54" s="113"/>
      <c r="BB54" s="113"/>
      <c r="BC54" s="113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5"/>
      <c r="BO54" s="9"/>
      <c r="BP54" s="9"/>
      <c r="BQ54" s="9"/>
    </row>
    <row r="55" spans="1:69" s="25" customFormat="1" ht="15.75" customHeight="1" x14ac:dyDescent="0.25">
      <c r="A55" s="60" t="s">
        <v>46</v>
      </c>
      <c r="B55" s="60"/>
      <c r="C55" s="61" t="s">
        <v>50</v>
      </c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120">
        <v>0</v>
      </c>
      <c r="T55" s="121"/>
      <c r="U55" s="121"/>
      <c r="V55" s="121"/>
      <c r="W55" s="121"/>
      <c r="X55" s="114"/>
      <c r="Y55" s="114"/>
      <c r="Z55" s="114"/>
      <c r="AA55" s="114"/>
      <c r="AB55" s="114"/>
      <c r="AC55" s="114"/>
      <c r="AD55" s="114"/>
      <c r="AE55" s="114"/>
      <c r="AF55" s="114"/>
      <c r="AG55" s="114"/>
      <c r="AH55" s="115"/>
      <c r="AI55" s="64">
        <v>0</v>
      </c>
      <c r="AJ55" s="65"/>
      <c r="AK55" s="65"/>
      <c r="AL55" s="65"/>
      <c r="AM55" s="65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7"/>
      <c r="AY55" s="112">
        <f>AI55-S55</f>
        <v>0</v>
      </c>
      <c r="AZ55" s="113"/>
      <c r="BA55" s="113"/>
      <c r="BB55" s="113"/>
      <c r="BC55" s="113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5"/>
      <c r="BO55" s="9"/>
      <c r="BP55" s="9"/>
      <c r="BQ55" s="9"/>
    </row>
    <row r="56" spans="1:69" s="25" customFormat="1" ht="15" customHeight="1" x14ac:dyDescent="0.25">
      <c r="A56" s="60" t="s">
        <v>47</v>
      </c>
      <c r="B56" s="60"/>
      <c r="C56" s="61" t="s">
        <v>51</v>
      </c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120">
        <v>0</v>
      </c>
      <c r="T56" s="121"/>
      <c r="U56" s="121"/>
      <c r="V56" s="121"/>
      <c r="W56" s="121"/>
      <c r="X56" s="114"/>
      <c r="Y56" s="114"/>
      <c r="Z56" s="114"/>
      <c r="AA56" s="114"/>
      <c r="AB56" s="114"/>
      <c r="AC56" s="114"/>
      <c r="AD56" s="114"/>
      <c r="AE56" s="114"/>
      <c r="AF56" s="114"/>
      <c r="AG56" s="114"/>
      <c r="AH56" s="115"/>
      <c r="AI56" s="64">
        <v>0</v>
      </c>
      <c r="AJ56" s="65"/>
      <c r="AK56" s="65"/>
      <c r="AL56" s="65"/>
      <c r="AM56" s="65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7"/>
      <c r="AY56" s="112">
        <f>AI56-S56</f>
        <v>0</v>
      </c>
      <c r="AZ56" s="113"/>
      <c r="BA56" s="113"/>
      <c r="BB56" s="113"/>
      <c r="BC56" s="113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5"/>
      <c r="BO56" s="9"/>
      <c r="BP56" s="9"/>
      <c r="BQ56" s="9"/>
    </row>
    <row r="57" spans="1:69" s="25" customFormat="1" ht="15" customHeight="1" x14ac:dyDescent="0.25">
      <c r="A57" s="60" t="s">
        <v>48</v>
      </c>
      <c r="B57" s="60"/>
      <c r="C57" s="61" t="s">
        <v>52</v>
      </c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120">
        <v>12673041.289999999</v>
      </c>
      <c r="T57" s="121"/>
      <c r="U57" s="121"/>
      <c r="V57" s="121"/>
      <c r="W57" s="121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5"/>
      <c r="AI57" s="64">
        <v>12573041.289999999</v>
      </c>
      <c r="AJ57" s="65"/>
      <c r="AK57" s="65"/>
      <c r="AL57" s="65"/>
      <c r="AM57" s="65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7"/>
      <c r="AY57" s="112">
        <f>AI57-S57</f>
        <v>-100000</v>
      </c>
      <c r="AZ57" s="113"/>
      <c r="BA57" s="113"/>
      <c r="BB57" s="113"/>
      <c r="BC57" s="113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5"/>
      <c r="BO57" s="9"/>
      <c r="BP57" s="9"/>
      <c r="BQ57" s="9"/>
    </row>
    <row r="58" spans="1:69" ht="15.75" customHeight="1" x14ac:dyDescent="0.2">
      <c r="A58" s="213" t="s">
        <v>252</v>
      </c>
      <c r="B58" s="185"/>
      <c r="C58" s="185"/>
      <c r="D58" s="185"/>
      <c r="E58" s="185"/>
      <c r="F58" s="185"/>
      <c r="G58" s="185"/>
      <c r="H58" s="185"/>
      <c r="I58" s="185"/>
      <c r="J58" s="185"/>
      <c r="K58" s="185"/>
      <c r="L58" s="185"/>
      <c r="M58" s="185"/>
      <c r="N58" s="185"/>
      <c r="O58" s="185"/>
      <c r="P58" s="185"/>
      <c r="Q58" s="185"/>
      <c r="R58" s="185"/>
      <c r="S58" s="185"/>
      <c r="T58" s="185"/>
      <c r="U58" s="185"/>
      <c r="V58" s="185"/>
      <c r="W58" s="185"/>
      <c r="X58" s="185"/>
      <c r="Y58" s="185"/>
      <c r="Z58" s="185"/>
      <c r="AA58" s="185"/>
      <c r="AB58" s="185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6"/>
      <c r="BO58" s="6"/>
      <c r="BP58" s="6"/>
      <c r="BQ58" s="6"/>
    </row>
    <row r="59" spans="1:69" s="27" customFormat="1" ht="15.75" customHeight="1" x14ac:dyDescent="0.25">
      <c r="A59" s="119" t="s">
        <v>23</v>
      </c>
      <c r="B59" s="119"/>
      <c r="C59" s="83" t="s">
        <v>53</v>
      </c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62" t="s">
        <v>41</v>
      </c>
      <c r="T59" s="63"/>
      <c r="U59" s="63"/>
      <c r="V59" s="63"/>
      <c r="W59" s="63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9"/>
      <c r="AI59" s="116">
        <f>AI61+AI62</f>
        <v>0</v>
      </c>
      <c r="AJ59" s="117"/>
      <c r="AK59" s="117"/>
      <c r="AL59" s="117"/>
      <c r="AM59" s="117"/>
      <c r="AN59" s="142"/>
      <c r="AO59" s="142"/>
      <c r="AP59" s="142"/>
      <c r="AQ59" s="142"/>
      <c r="AR59" s="142"/>
      <c r="AS59" s="142"/>
      <c r="AT59" s="142"/>
      <c r="AU59" s="142"/>
      <c r="AV59" s="142"/>
      <c r="AW59" s="142"/>
      <c r="AX59" s="143"/>
      <c r="AY59" s="62" t="s">
        <v>41</v>
      </c>
      <c r="AZ59" s="63"/>
      <c r="BA59" s="63"/>
      <c r="BB59" s="63"/>
      <c r="BC59" s="63"/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9"/>
      <c r="BO59" s="26"/>
      <c r="BP59" s="26"/>
      <c r="BQ59" s="26"/>
    </row>
    <row r="60" spans="1:69" ht="15" customHeight="1" x14ac:dyDescent="0.2">
      <c r="A60" s="81" t="s">
        <v>88</v>
      </c>
      <c r="B60" s="144"/>
      <c r="C60" s="144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5"/>
      <c r="BO60" s="6"/>
      <c r="BP60" s="6"/>
      <c r="BQ60" s="6"/>
    </row>
    <row r="61" spans="1:69" s="25" customFormat="1" ht="15.75" customHeight="1" x14ac:dyDescent="0.25">
      <c r="A61" s="60" t="s">
        <v>54</v>
      </c>
      <c r="B61" s="60"/>
      <c r="C61" s="61" t="s">
        <v>43</v>
      </c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2" t="s">
        <v>41</v>
      </c>
      <c r="T61" s="63"/>
      <c r="U61" s="63"/>
      <c r="V61" s="63"/>
      <c r="W61" s="63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9"/>
      <c r="AI61" s="64">
        <v>0</v>
      </c>
      <c r="AJ61" s="65"/>
      <c r="AK61" s="65"/>
      <c r="AL61" s="65"/>
      <c r="AM61" s="65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7"/>
      <c r="AY61" s="62" t="s">
        <v>41</v>
      </c>
      <c r="AZ61" s="63"/>
      <c r="BA61" s="63"/>
      <c r="BB61" s="63"/>
      <c r="BC61" s="63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9"/>
      <c r="BO61" s="9"/>
      <c r="BP61" s="9"/>
      <c r="BQ61" s="9"/>
    </row>
    <row r="62" spans="1:69" s="25" customFormat="1" ht="15" customHeight="1" x14ac:dyDescent="0.25">
      <c r="A62" s="60" t="s">
        <v>55</v>
      </c>
      <c r="B62" s="60"/>
      <c r="C62" s="61" t="s">
        <v>56</v>
      </c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2" t="s">
        <v>41</v>
      </c>
      <c r="T62" s="63"/>
      <c r="U62" s="63"/>
      <c r="V62" s="63"/>
      <c r="W62" s="63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9"/>
      <c r="AI62" s="64">
        <v>0</v>
      </c>
      <c r="AJ62" s="65"/>
      <c r="AK62" s="65"/>
      <c r="AL62" s="65"/>
      <c r="AM62" s="65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7"/>
      <c r="AY62" s="62" t="s">
        <v>41</v>
      </c>
      <c r="AZ62" s="63"/>
      <c r="BA62" s="63"/>
      <c r="BB62" s="63"/>
      <c r="BC62" s="63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9"/>
      <c r="BO62" s="9"/>
      <c r="BP62" s="9"/>
      <c r="BQ62" s="9"/>
    </row>
    <row r="63" spans="1:69" ht="15.75" customHeight="1" x14ac:dyDescent="0.2">
      <c r="A63" s="213" t="s">
        <v>253</v>
      </c>
      <c r="B63" s="185"/>
      <c r="C63" s="185"/>
      <c r="D63" s="185"/>
      <c r="E63" s="185"/>
      <c r="F63" s="185"/>
      <c r="G63" s="185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185"/>
      <c r="S63" s="185"/>
      <c r="T63" s="185"/>
      <c r="U63" s="185"/>
      <c r="V63" s="185"/>
      <c r="W63" s="185"/>
      <c r="X63" s="185"/>
      <c r="Y63" s="185"/>
      <c r="Z63" s="185"/>
      <c r="AA63" s="185"/>
      <c r="AB63" s="185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6"/>
      <c r="BO63" s="6"/>
      <c r="BP63" s="6"/>
      <c r="BQ63" s="6"/>
    </row>
    <row r="65" spans="1:80" ht="15.75" customHeight="1" x14ac:dyDescent="0.2">
      <c r="A65" s="38" t="s">
        <v>87</v>
      </c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</row>
    <row r="66" spans="1:80" ht="8.25" customHeight="1" x14ac:dyDescent="0.2"/>
    <row r="67" spans="1:80" ht="45" customHeight="1" x14ac:dyDescent="0.2">
      <c r="A67" s="40" t="s">
        <v>3</v>
      </c>
      <c r="B67" s="146"/>
      <c r="C67" s="40" t="s">
        <v>4</v>
      </c>
      <c r="D67" s="41"/>
      <c r="E67" s="41"/>
      <c r="F67" s="41"/>
      <c r="G67" s="41"/>
      <c r="H67" s="41"/>
      <c r="I67" s="41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3"/>
      <c r="Y67" s="55" t="s">
        <v>16</v>
      </c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 t="s">
        <v>39</v>
      </c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156" t="s">
        <v>0</v>
      </c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8"/>
      <c r="BS67" s="8"/>
      <c r="BT67" s="8"/>
      <c r="BU67" s="8"/>
      <c r="BV67" s="8"/>
      <c r="BW67" s="8"/>
      <c r="BX67" s="8"/>
      <c r="BY67" s="8"/>
      <c r="BZ67" s="7"/>
    </row>
    <row r="68" spans="1:80" ht="32.25" customHeight="1" x14ac:dyDescent="0.2">
      <c r="A68" s="44"/>
      <c r="B68" s="147"/>
      <c r="C68" s="44"/>
      <c r="D68" s="45"/>
      <c r="E68" s="45"/>
      <c r="F68" s="45"/>
      <c r="G68" s="45"/>
      <c r="H68" s="45"/>
      <c r="I68" s="45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7"/>
      <c r="Y68" s="48" t="s">
        <v>2</v>
      </c>
      <c r="Z68" s="49"/>
      <c r="AA68" s="49"/>
      <c r="AB68" s="49"/>
      <c r="AC68" s="50"/>
      <c r="AD68" s="48" t="s">
        <v>1</v>
      </c>
      <c r="AE68" s="49"/>
      <c r="AF68" s="49"/>
      <c r="AG68" s="49"/>
      <c r="AH68" s="50"/>
      <c r="AI68" s="55" t="s">
        <v>17</v>
      </c>
      <c r="AJ68" s="55"/>
      <c r="AK68" s="55"/>
      <c r="AL68" s="55"/>
      <c r="AM68" s="55"/>
      <c r="AN68" s="55" t="s">
        <v>2</v>
      </c>
      <c r="AO68" s="55"/>
      <c r="AP68" s="55"/>
      <c r="AQ68" s="55"/>
      <c r="AR68" s="55"/>
      <c r="AS68" s="55" t="s">
        <v>1</v>
      </c>
      <c r="AT68" s="55"/>
      <c r="AU68" s="55"/>
      <c r="AV68" s="55"/>
      <c r="AW68" s="55"/>
      <c r="AX68" s="55" t="s">
        <v>17</v>
      </c>
      <c r="AY68" s="55"/>
      <c r="AZ68" s="55"/>
      <c r="BA68" s="55"/>
      <c r="BB68" s="55"/>
      <c r="BC68" s="55" t="s">
        <v>2</v>
      </c>
      <c r="BD68" s="55"/>
      <c r="BE68" s="55"/>
      <c r="BF68" s="55"/>
      <c r="BG68" s="55"/>
      <c r="BH68" s="55" t="s">
        <v>1</v>
      </c>
      <c r="BI68" s="55"/>
      <c r="BJ68" s="55"/>
      <c r="BK68" s="55"/>
      <c r="BL68" s="55"/>
      <c r="BM68" s="55" t="s">
        <v>17</v>
      </c>
      <c r="BN68" s="55"/>
      <c r="BO68" s="55"/>
      <c r="BP68" s="55"/>
      <c r="BQ68" s="55"/>
      <c r="BR68" s="2"/>
      <c r="BS68" s="2"/>
      <c r="BT68" s="2"/>
      <c r="BU68" s="2"/>
      <c r="BV68" s="2"/>
      <c r="BW68" s="2"/>
      <c r="BX68" s="2"/>
      <c r="BY68" s="2"/>
      <c r="BZ68" s="7"/>
    </row>
    <row r="69" spans="1:80" ht="15.95" customHeight="1" x14ac:dyDescent="0.2">
      <c r="A69" s="55">
        <v>1</v>
      </c>
      <c r="B69" s="55"/>
      <c r="C69" s="48">
        <v>2</v>
      </c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50"/>
      <c r="Y69" s="55">
        <v>3</v>
      </c>
      <c r="Z69" s="55"/>
      <c r="AA69" s="55"/>
      <c r="AB69" s="55"/>
      <c r="AC69" s="55"/>
      <c r="AD69" s="55">
        <v>4</v>
      </c>
      <c r="AE69" s="55"/>
      <c r="AF69" s="55"/>
      <c r="AG69" s="55"/>
      <c r="AH69" s="55"/>
      <c r="AI69" s="55">
        <v>5</v>
      </c>
      <c r="AJ69" s="55"/>
      <c r="AK69" s="55"/>
      <c r="AL69" s="55"/>
      <c r="AM69" s="55"/>
      <c r="AN69" s="48">
        <v>6</v>
      </c>
      <c r="AO69" s="49"/>
      <c r="AP69" s="49"/>
      <c r="AQ69" s="49"/>
      <c r="AR69" s="50"/>
      <c r="AS69" s="48">
        <v>7</v>
      </c>
      <c r="AT69" s="49"/>
      <c r="AU69" s="49"/>
      <c r="AV69" s="49"/>
      <c r="AW69" s="50"/>
      <c r="AX69" s="48">
        <v>8</v>
      </c>
      <c r="AY69" s="49"/>
      <c r="AZ69" s="49"/>
      <c r="BA69" s="49"/>
      <c r="BB69" s="50"/>
      <c r="BC69" s="48">
        <v>9</v>
      </c>
      <c r="BD69" s="49"/>
      <c r="BE69" s="49"/>
      <c r="BF69" s="49"/>
      <c r="BG69" s="50"/>
      <c r="BH69" s="48">
        <v>10</v>
      </c>
      <c r="BI69" s="49"/>
      <c r="BJ69" s="49"/>
      <c r="BK69" s="49"/>
      <c r="BL69" s="50"/>
      <c r="BM69" s="48">
        <v>11</v>
      </c>
      <c r="BN69" s="49"/>
      <c r="BO69" s="49"/>
      <c r="BP69" s="49"/>
      <c r="BQ69" s="50"/>
      <c r="BR69" s="2"/>
      <c r="BS69" s="2"/>
      <c r="BT69" s="2"/>
      <c r="BU69" s="2"/>
      <c r="BV69" s="2"/>
      <c r="BW69" s="2"/>
      <c r="BX69" s="2"/>
      <c r="BY69" s="2"/>
      <c r="BZ69" s="7"/>
    </row>
    <row r="70" spans="1:80" ht="12.75" hidden="1" customHeight="1" x14ac:dyDescent="0.2">
      <c r="A70" s="39" t="s">
        <v>11</v>
      </c>
      <c r="B70" s="39"/>
      <c r="C70" s="51" t="s">
        <v>12</v>
      </c>
      <c r="D70" s="52"/>
      <c r="E70" s="52"/>
      <c r="F70" s="52"/>
      <c r="G70" s="52"/>
      <c r="H70" s="52"/>
      <c r="I70" s="52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4"/>
      <c r="Y70" s="105" t="s">
        <v>33</v>
      </c>
      <c r="Z70" s="105"/>
      <c r="AA70" s="105"/>
      <c r="AB70" s="105"/>
      <c r="AC70" s="105"/>
      <c r="AD70" s="105" t="s">
        <v>91</v>
      </c>
      <c r="AE70" s="105"/>
      <c r="AF70" s="105"/>
      <c r="AG70" s="105"/>
      <c r="AH70" s="105"/>
      <c r="AI70" s="105" t="s">
        <v>13</v>
      </c>
      <c r="AJ70" s="105"/>
      <c r="AK70" s="105"/>
      <c r="AL70" s="105"/>
      <c r="AM70" s="105"/>
      <c r="AN70" s="105" t="s">
        <v>34</v>
      </c>
      <c r="AO70" s="105"/>
      <c r="AP70" s="105"/>
      <c r="AQ70" s="105"/>
      <c r="AR70" s="105"/>
      <c r="AS70" s="105" t="s">
        <v>19</v>
      </c>
      <c r="AT70" s="105"/>
      <c r="AU70" s="105"/>
      <c r="AV70" s="105"/>
      <c r="AW70" s="105"/>
      <c r="AX70" s="105" t="s">
        <v>13</v>
      </c>
      <c r="AY70" s="105"/>
      <c r="AZ70" s="105"/>
      <c r="BA70" s="105"/>
      <c r="BB70" s="105"/>
      <c r="BC70" s="105" t="s">
        <v>21</v>
      </c>
      <c r="BD70" s="105"/>
      <c r="BE70" s="105"/>
      <c r="BF70" s="105"/>
      <c r="BG70" s="105"/>
      <c r="BH70" s="105" t="s">
        <v>21</v>
      </c>
      <c r="BI70" s="105"/>
      <c r="BJ70" s="105"/>
      <c r="BK70" s="105"/>
      <c r="BL70" s="105"/>
      <c r="BM70" s="151" t="s">
        <v>13</v>
      </c>
      <c r="BN70" s="151"/>
      <c r="BO70" s="151"/>
      <c r="BP70" s="151"/>
      <c r="BQ70" s="151"/>
      <c r="BR70" s="10"/>
      <c r="BS70" s="10"/>
      <c r="BT70" s="7"/>
      <c r="BU70" s="7"/>
      <c r="BV70" s="7"/>
      <c r="BW70" s="7"/>
      <c r="BX70" s="7"/>
      <c r="BY70" s="7"/>
      <c r="BZ70" s="7"/>
      <c r="CA70" s="1" t="s">
        <v>93</v>
      </c>
    </row>
    <row r="71" spans="1:80" s="171" customFormat="1" ht="12.75" hidden="1" customHeight="1" x14ac:dyDescent="0.2">
      <c r="A71" s="119"/>
      <c r="B71" s="119"/>
      <c r="C71" s="179" t="s">
        <v>123</v>
      </c>
      <c r="D71" s="180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1"/>
      <c r="Y71" s="150"/>
      <c r="Z71" s="150"/>
      <c r="AA71" s="150"/>
      <c r="AB71" s="150"/>
      <c r="AC71" s="150"/>
      <c r="AD71" s="150"/>
      <c r="AE71" s="150"/>
      <c r="AF71" s="150"/>
      <c r="AG71" s="150"/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  <c r="BI71" s="150"/>
      <c r="BJ71" s="150"/>
      <c r="BK71" s="150"/>
      <c r="BL71" s="150"/>
      <c r="BM71" s="150"/>
      <c r="BN71" s="150"/>
      <c r="BO71" s="150"/>
      <c r="BP71" s="150"/>
      <c r="BQ71" s="150"/>
      <c r="BR71" s="182"/>
      <c r="BS71" s="182"/>
      <c r="BT71" s="182"/>
      <c r="BU71" s="182"/>
      <c r="BV71" s="182"/>
      <c r="BW71" s="182"/>
      <c r="BX71" s="182"/>
      <c r="BY71" s="182"/>
      <c r="BZ71" s="183"/>
      <c r="CA71" s="171" t="s">
        <v>94</v>
      </c>
    </row>
    <row r="72" spans="1:80" s="171" customFormat="1" x14ac:dyDescent="0.2">
      <c r="A72" s="119"/>
      <c r="B72" s="119"/>
      <c r="C72" s="179" t="s">
        <v>124</v>
      </c>
      <c r="D72" s="180"/>
      <c r="E72" s="180"/>
      <c r="F72" s="180"/>
      <c r="G72" s="180"/>
      <c r="H72" s="180"/>
      <c r="I72" s="180"/>
      <c r="J72" s="180"/>
      <c r="K72" s="180"/>
      <c r="L72" s="180"/>
      <c r="M72" s="180"/>
      <c r="N72" s="180"/>
      <c r="O72" s="180"/>
      <c r="P72" s="180"/>
      <c r="Q72" s="180"/>
      <c r="R72" s="180"/>
      <c r="S72" s="180"/>
      <c r="T72" s="180"/>
      <c r="U72" s="180"/>
      <c r="V72" s="180"/>
      <c r="W72" s="180"/>
      <c r="X72" s="181"/>
      <c r="Y72" s="150"/>
      <c r="Z72" s="150"/>
      <c r="AA72" s="150"/>
      <c r="AB72" s="150"/>
      <c r="AC72" s="150"/>
      <c r="AD72" s="150"/>
      <c r="AE72" s="150"/>
      <c r="AF72" s="150"/>
      <c r="AG72" s="150"/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  <c r="BI72" s="150"/>
      <c r="BJ72" s="150"/>
      <c r="BK72" s="150"/>
      <c r="BL72" s="150"/>
      <c r="BM72" s="150"/>
      <c r="BN72" s="150"/>
      <c r="BO72" s="150"/>
      <c r="BP72" s="150"/>
      <c r="BQ72" s="150"/>
      <c r="BR72" s="182"/>
      <c r="BS72" s="182"/>
      <c r="BT72" s="182"/>
      <c r="BU72" s="182"/>
      <c r="BV72" s="182"/>
      <c r="BW72" s="182"/>
      <c r="BX72" s="182"/>
      <c r="BY72" s="182"/>
      <c r="BZ72" s="183"/>
    </row>
    <row r="73" spans="1:80" s="30" customFormat="1" ht="12.75" customHeight="1" x14ac:dyDescent="0.2">
      <c r="A73" s="39"/>
      <c r="B73" s="39"/>
      <c r="C73" s="187" t="s">
        <v>125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106">
        <v>1400000</v>
      </c>
      <c r="Z73" s="106"/>
      <c r="AA73" s="106"/>
      <c r="AB73" s="106"/>
      <c r="AC73" s="106"/>
      <c r="AD73" s="106">
        <v>0</v>
      </c>
      <c r="AE73" s="106"/>
      <c r="AF73" s="106"/>
      <c r="AG73" s="106"/>
      <c r="AH73" s="106"/>
      <c r="AI73" s="106">
        <v>1400000</v>
      </c>
      <c r="AJ73" s="106"/>
      <c r="AK73" s="106"/>
      <c r="AL73" s="106"/>
      <c r="AM73" s="106"/>
      <c r="AN73" s="106">
        <v>1285326</v>
      </c>
      <c r="AO73" s="106"/>
      <c r="AP73" s="106"/>
      <c r="AQ73" s="106"/>
      <c r="AR73" s="106"/>
      <c r="AS73" s="106">
        <v>0</v>
      </c>
      <c r="AT73" s="106"/>
      <c r="AU73" s="106"/>
      <c r="AV73" s="106"/>
      <c r="AW73" s="106"/>
      <c r="AX73" s="106">
        <v>1285326</v>
      </c>
      <c r="AY73" s="106"/>
      <c r="AZ73" s="106"/>
      <c r="BA73" s="106"/>
      <c r="BB73" s="106"/>
      <c r="BC73" s="106">
        <f>AN73-Y73</f>
        <v>-114674</v>
      </c>
      <c r="BD73" s="106"/>
      <c r="BE73" s="106"/>
      <c r="BF73" s="106"/>
      <c r="BG73" s="106"/>
      <c r="BH73" s="106">
        <f>AS73-AD73</f>
        <v>0</v>
      </c>
      <c r="BI73" s="106"/>
      <c r="BJ73" s="106"/>
      <c r="BK73" s="106"/>
      <c r="BL73" s="106"/>
      <c r="BM73" s="106">
        <v>-114674</v>
      </c>
      <c r="BN73" s="106"/>
      <c r="BO73" s="106"/>
      <c r="BP73" s="106"/>
      <c r="BQ73" s="106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25.5" customHeight="1" x14ac:dyDescent="0.2">
      <c r="A74" s="39"/>
      <c r="B74" s="39"/>
      <c r="C74" s="187" t="s">
        <v>127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126</v>
      </c>
    </row>
    <row r="75" spans="1:80" s="30" customFormat="1" ht="25.5" customHeight="1" x14ac:dyDescent="0.2">
      <c r="A75" s="39"/>
      <c r="B75" s="39"/>
      <c r="C75" s="187" t="s">
        <v>128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106">
        <v>0</v>
      </c>
      <c r="Z75" s="106"/>
      <c r="AA75" s="106"/>
      <c r="AB75" s="106"/>
      <c r="AC75" s="106"/>
      <c r="AD75" s="106">
        <v>10983041.289999999</v>
      </c>
      <c r="AE75" s="106"/>
      <c r="AF75" s="106"/>
      <c r="AG75" s="106"/>
      <c r="AH75" s="106"/>
      <c r="AI75" s="106">
        <v>10983041.289999999</v>
      </c>
      <c r="AJ75" s="106"/>
      <c r="AK75" s="106"/>
      <c r="AL75" s="106"/>
      <c r="AM75" s="106"/>
      <c r="AN75" s="106">
        <v>0</v>
      </c>
      <c r="AO75" s="106"/>
      <c r="AP75" s="106"/>
      <c r="AQ75" s="106"/>
      <c r="AR75" s="106"/>
      <c r="AS75" s="106">
        <v>10983041.289999999</v>
      </c>
      <c r="AT75" s="106"/>
      <c r="AU75" s="106"/>
      <c r="AV75" s="106"/>
      <c r="AW75" s="106"/>
      <c r="AX75" s="106">
        <v>10983041.289999999</v>
      </c>
      <c r="AY75" s="106"/>
      <c r="AZ75" s="106"/>
      <c r="BA75" s="106"/>
      <c r="BB75" s="106"/>
      <c r="BC75" s="106">
        <f>AN75-Y75</f>
        <v>0</v>
      </c>
      <c r="BD75" s="106"/>
      <c r="BE75" s="106"/>
      <c r="BF75" s="106"/>
      <c r="BG75" s="106"/>
      <c r="BH75" s="106">
        <f>AS75-AD75</f>
        <v>0</v>
      </c>
      <c r="BI75" s="106"/>
      <c r="BJ75" s="106"/>
      <c r="BK75" s="106"/>
      <c r="BL75" s="106"/>
      <c r="BM75" s="106">
        <v>0</v>
      </c>
      <c r="BN75" s="106"/>
      <c r="BO75" s="106"/>
      <c r="BP75" s="106"/>
      <c r="BQ75" s="106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12.75" customHeight="1" x14ac:dyDescent="0.2">
      <c r="A76" s="39"/>
      <c r="B76" s="39"/>
      <c r="C76" s="187" t="s">
        <v>114</v>
      </c>
      <c r="D76" s="193"/>
      <c r="E76" s="193"/>
      <c r="F76" s="193"/>
      <c r="G76" s="193"/>
      <c r="H76" s="193"/>
      <c r="I76" s="193"/>
      <c r="J76" s="193"/>
      <c r="K76" s="193"/>
      <c r="L76" s="193"/>
      <c r="M76" s="193"/>
      <c r="N76" s="193"/>
      <c r="O76" s="193"/>
      <c r="P76" s="193"/>
      <c r="Q76" s="193"/>
      <c r="R76" s="193"/>
      <c r="S76" s="193"/>
      <c r="T76" s="193"/>
      <c r="U76" s="193"/>
      <c r="V76" s="193"/>
      <c r="W76" s="193"/>
      <c r="X76" s="193"/>
      <c r="Y76" s="193"/>
      <c r="Z76" s="193"/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  <c r="AY76" s="193"/>
      <c r="AZ76" s="193"/>
      <c r="BA76" s="193"/>
      <c r="BB76" s="193"/>
      <c r="BC76" s="193"/>
      <c r="BD76" s="193"/>
      <c r="BE76" s="193"/>
      <c r="BF76" s="193"/>
      <c r="BG76" s="193"/>
      <c r="BH76" s="193"/>
      <c r="BI76" s="193"/>
      <c r="BJ76" s="193"/>
      <c r="BK76" s="193"/>
      <c r="BL76" s="193"/>
      <c r="BM76" s="193"/>
      <c r="BN76" s="193"/>
      <c r="BO76" s="193"/>
      <c r="BP76" s="193"/>
      <c r="BQ76" s="19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129</v>
      </c>
    </row>
    <row r="77" spans="1:80" s="30" customFormat="1" ht="12.75" customHeight="1" x14ac:dyDescent="0.2">
      <c r="A77" s="39"/>
      <c r="B77" s="39"/>
      <c r="C77" s="187" t="s">
        <v>130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106">
        <v>360000</v>
      </c>
      <c r="Z77" s="106"/>
      <c r="AA77" s="106"/>
      <c r="AB77" s="106"/>
      <c r="AC77" s="106"/>
      <c r="AD77" s="106">
        <v>0</v>
      </c>
      <c r="AE77" s="106"/>
      <c r="AF77" s="106"/>
      <c r="AG77" s="106"/>
      <c r="AH77" s="106"/>
      <c r="AI77" s="106">
        <v>360000</v>
      </c>
      <c r="AJ77" s="106"/>
      <c r="AK77" s="106"/>
      <c r="AL77" s="106"/>
      <c r="AM77" s="106"/>
      <c r="AN77" s="106">
        <v>0</v>
      </c>
      <c r="AO77" s="106"/>
      <c r="AP77" s="106"/>
      <c r="AQ77" s="106"/>
      <c r="AR77" s="106"/>
      <c r="AS77" s="106">
        <v>0</v>
      </c>
      <c r="AT77" s="106"/>
      <c r="AU77" s="106"/>
      <c r="AV77" s="106"/>
      <c r="AW77" s="106"/>
      <c r="AX77" s="106">
        <v>0</v>
      </c>
      <c r="AY77" s="106"/>
      <c r="AZ77" s="106"/>
      <c r="BA77" s="106"/>
      <c r="BB77" s="106"/>
      <c r="BC77" s="106">
        <f>AN77-Y77</f>
        <v>-360000</v>
      </c>
      <c r="BD77" s="106"/>
      <c r="BE77" s="106"/>
      <c r="BF77" s="106"/>
      <c r="BG77" s="106"/>
      <c r="BH77" s="106">
        <f>AS77-AD77</f>
        <v>0</v>
      </c>
      <c r="BI77" s="106"/>
      <c r="BJ77" s="106"/>
      <c r="BK77" s="106"/>
      <c r="BL77" s="106"/>
      <c r="BM77" s="106">
        <v>-360000</v>
      </c>
      <c r="BN77" s="106"/>
      <c r="BO77" s="106"/>
      <c r="BP77" s="106"/>
      <c r="BQ77" s="106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25.5" customHeight="1" x14ac:dyDescent="0.2">
      <c r="A78" s="39"/>
      <c r="B78" s="39"/>
      <c r="C78" s="187" t="s">
        <v>132</v>
      </c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131</v>
      </c>
    </row>
    <row r="79" spans="1:80" s="30" customFormat="1" ht="25.5" customHeight="1" x14ac:dyDescent="0.2">
      <c r="A79" s="39"/>
      <c r="B79" s="39"/>
      <c r="C79" s="187" t="s">
        <v>133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106">
        <v>885000</v>
      </c>
      <c r="Z79" s="106"/>
      <c r="AA79" s="106"/>
      <c r="AB79" s="106"/>
      <c r="AC79" s="106"/>
      <c r="AD79" s="106">
        <v>0</v>
      </c>
      <c r="AE79" s="106"/>
      <c r="AF79" s="106"/>
      <c r="AG79" s="106"/>
      <c r="AH79" s="106"/>
      <c r="AI79" s="106">
        <v>885000</v>
      </c>
      <c r="AJ79" s="106"/>
      <c r="AK79" s="106"/>
      <c r="AL79" s="106"/>
      <c r="AM79" s="106"/>
      <c r="AN79" s="106">
        <v>885000</v>
      </c>
      <c r="AO79" s="106"/>
      <c r="AP79" s="106"/>
      <c r="AQ79" s="106"/>
      <c r="AR79" s="106"/>
      <c r="AS79" s="106">
        <v>0</v>
      </c>
      <c r="AT79" s="106"/>
      <c r="AU79" s="106"/>
      <c r="AV79" s="106"/>
      <c r="AW79" s="106"/>
      <c r="AX79" s="106">
        <v>885000</v>
      </c>
      <c r="AY79" s="106"/>
      <c r="AZ79" s="106"/>
      <c r="BA79" s="106"/>
      <c r="BB79" s="106"/>
      <c r="BC79" s="106">
        <f>AN79-Y79</f>
        <v>0</v>
      </c>
      <c r="BD79" s="106"/>
      <c r="BE79" s="106"/>
      <c r="BF79" s="106"/>
      <c r="BG79" s="106"/>
      <c r="BH79" s="106">
        <f>AS79-AD79</f>
        <v>0</v>
      </c>
      <c r="BI79" s="106"/>
      <c r="BJ79" s="106"/>
      <c r="BK79" s="106"/>
      <c r="BL79" s="106"/>
      <c r="BM79" s="106">
        <v>0</v>
      </c>
      <c r="BN79" s="106"/>
      <c r="BO79" s="106"/>
      <c r="BP79" s="106"/>
      <c r="BQ79" s="106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12.75" customHeight="1" x14ac:dyDescent="0.2">
      <c r="A80" s="39"/>
      <c r="B80" s="39"/>
      <c r="C80" s="187" t="s">
        <v>114</v>
      </c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  <c r="BL80" s="193"/>
      <c r="BM80" s="193"/>
      <c r="BN80" s="193"/>
      <c r="BO80" s="193"/>
      <c r="BP80" s="193"/>
      <c r="BQ80" s="19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134</v>
      </c>
    </row>
    <row r="81" spans="1:80" s="30" customFormat="1" ht="25.5" customHeight="1" x14ac:dyDescent="0.2">
      <c r="A81" s="39"/>
      <c r="B81" s="39"/>
      <c r="C81" s="187" t="s">
        <v>135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9"/>
      <c r="Y81" s="106">
        <v>10000</v>
      </c>
      <c r="Z81" s="106"/>
      <c r="AA81" s="106"/>
      <c r="AB81" s="106"/>
      <c r="AC81" s="106"/>
      <c r="AD81" s="106">
        <v>1590000</v>
      </c>
      <c r="AE81" s="106"/>
      <c r="AF81" s="106"/>
      <c r="AG81" s="106"/>
      <c r="AH81" s="106"/>
      <c r="AI81" s="106">
        <v>1600000</v>
      </c>
      <c r="AJ81" s="106"/>
      <c r="AK81" s="106"/>
      <c r="AL81" s="106"/>
      <c r="AM81" s="106"/>
      <c r="AN81" s="106">
        <v>10000</v>
      </c>
      <c r="AO81" s="106"/>
      <c r="AP81" s="106"/>
      <c r="AQ81" s="106"/>
      <c r="AR81" s="106"/>
      <c r="AS81" s="106">
        <v>1590000</v>
      </c>
      <c r="AT81" s="106"/>
      <c r="AU81" s="106"/>
      <c r="AV81" s="106"/>
      <c r="AW81" s="106"/>
      <c r="AX81" s="106">
        <v>1600000</v>
      </c>
      <c r="AY81" s="106"/>
      <c r="AZ81" s="106"/>
      <c r="BA81" s="106"/>
      <c r="BB81" s="106"/>
      <c r="BC81" s="106">
        <f>AN81-Y81</f>
        <v>0</v>
      </c>
      <c r="BD81" s="106"/>
      <c r="BE81" s="106"/>
      <c r="BF81" s="106"/>
      <c r="BG81" s="106"/>
      <c r="BH81" s="106">
        <f>AS81-AD81</f>
        <v>0</v>
      </c>
      <c r="BI81" s="106"/>
      <c r="BJ81" s="106"/>
      <c r="BK81" s="106"/>
      <c r="BL81" s="106"/>
      <c r="BM81" s="106">
        <v>0</v>
      </c>
      <c r="BN81" s="106"/>
      <c r="BO81" s="106"/>
      <c r="BP81" s="106"/>
      <c r="BQ81" s="106"/>
      <c r="BR81" s="6"/>
      <c r="BS81" s="6"/>
      <c r="BT81" s="6"/>
      <c r="BU81" s="6"/>
      <c r="BV81" s="6"/>
      <c r="BW81" s="6"/>
      <c r="BX81" s="6"/>
      <c r="BY81" s="6"/>
      <c r="BZ81" s="7"/>
    </row>
    <row r="82" spans="1:80" s="30" customFormat="1" ht="12.75" customHeight="1" x14ac:dyDescent="0.2">
      <c r="A82" s="39"/>
      <c r="B82" s="39"/>
      <c r="C82" s="187" t="s">
        <v>114</v>
      </c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3"/>
      <c r="AB82" s="193"/>
      <c r="AC82" s="193"/>
      <c r="AD82" s="193"/>
      <c r="AE82" s="193"/>
      <c r="AF82" s="193"/>
      <c r="AG82" s="193"/>
      <c r="AH82" s="193"/>
      <c r="AI82" s="193"/>
      <c r="AJ82" s="193"/>
      <c r="AK82" s="193"/>
      <c r="AL82" s="193"/>
      <c r="AM82" s="193"/>
      <c r="AN82" s="193"/>
      <c r="AO82" s="193"/>
      <c r="AP82" s="193"/>
      <c r="AQ82" s="193"/>
      <c r="AR82" s="193"/>
      <c r="AS82" s="193"/>
      <c r="AT82" s="193"/>
      <c r="AU82" s="193"/>
      <c r="AV82" s="193"/>
      <c r="AW82" s="193"/>
      <c r="AX82" s="193"/>
      <c r="AY82" s="193"/>
      <c r="AZ82" s="193"/>
      <c r="BA82" s="193"/>
      <c r="BB82" s="193"/>
      <c r="BC82" s="193"/>
      <c r="BD82" s="193"/>
      <c r="BE82" s="193"/>
      <c r="BF82" s="193"/>
      <c r="BG82" s="193"/>
      <c r="BH82" s="193"/>
      <c r="BI82" s="193"/>
      <c r="BJ82" s="193"/>
      <c r="BK82" s="193"/>
      <c r="BL82" s="193"/>
      <c r="BM82" s="193"/>
      <c r="BN82" s="193"/>
      <c r="BO82" s="193"/>
      <c r="BP82" s="193"/>
      <c r="BQ82" s="19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136</v>
      </c>
    </row>
    <row r="83" spans="1:80" s="30" customFormat="1" ht="25.5" customHeight="1" x14ac:dyDescent="0.2">
      <c r="A83" s="39"/>
      <c r="B83" s="39"/>
      <c r="C83" s="187" t="s">
        <v>137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106">
        <v>0</v>
      </c>
      <c r="Z83" s="106"/>
      <c r="AA83" s="106"/>
      <c r="AB83" s="106"/>
      <c r="AC83" s="106"/>
      <c r="AD83" s="106">
        <v>100000</v>
      </c>
      <c r="AE83" s="106"/>
      <c r="AF83" s="106"/>
      <c r="AG83" s="106"/>
      <c r="AH83" s="106"/>
      <c r="AI83" s="106">
        <v>100000</v>
      </c>
      <c r="AJ83" s="106"/>
      <c r="AK83" s="106"/>
      <c r="AL83" s="106"/>
      <c r="AM83" s="106"/>
      <c r="AN83" s="106">
        <v>0</v>
      </c>
      <c r="AO83" s="106"/>
      <c r="AP83" s="106"/>
      <c r="AQ83" s="106"/>
      <c r="AR83" s="106"/>
      <c r="AS83" s="106">
        <v>0</v>
      </c>
      <c r="AT83" s="106"/>
      <c r="AU83" s="106"/>
      <c r="AV83" s="106"/>
      <c r="AW83" s="106"/>
      <c r="AX83" s="106">
        <v>0</v>
      </c>
      <c r="AY83" s="106"/>
      <c r="AZ83" s="106"/>
      <c r="BA83" s="106"/>
      <c r="BB83" s="106"/>
      <c r="BC83" s="106">
        <f>AN83-Y83</f>
        <v>0</v>
      </c>
      <c r="BD83" s="106"/>
      <c r="BE83" s="106"/>
      <c r="BF83" s="106"/>
      <c r="BG83" s="106"/>
      <c r="BH83" s="106">
        <f>AS83-AD83</f>
        <v>-100000</v>
      </c>
      <c r="BI83" s="106"/>
      <c r="BJ83" s="106"/>
      <c r="BK83" s="106"/>
      <c r="BL83" s="106"/>
      <c r="BM83" s="106">
        <v>-100000</v>
      </c>
      <c r="BN83" s="106"/>
      <c r="BO83" s="106"/>
      <c r="BP83" s="106"/>
      <c r="BQ83" s="106"/>
      <c r="BR83" s="6"/>
      <c r="BS83" s="6"/>
      <c r="BT83" s="6"/>
      <c r="BU83" s="6"/>
      <c r="BV83" s="6"/>
      <c r="BW83" s="6"/>
      <c r="BX83" s="6"/>
      <c r="BY83" s="6"/>
      <c r="BZ83" s="7"/>
    </row>
    <row r="84" spans="1:80" s="30" customFormat="1" ht="12.75" customHeight="1" x14ac:dyDescent="0.2">
      <c r="A84" s="39"/>
      <c r="B84" s="39"/>
      <c r="C84" s="187" t="s">
        <v>139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138</v>
      </c>
    </row>
    <row r="85" spans="1:80" s="30" customFormat="1" ht="38.25" customHeight="1" x14ac:dyDescent="0.2">
      <c r="A85" s="39"/>
      <c r="B85" s="39"/>
      <c r="C85" s="187" t="s">
        <v>140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106">
        <v>30000</v>
      </c>
      <c r="Z85" s="106"/>
      <c r="AA85" s="106"/>
      <c r="AB85" s="106"/>
      <c r="AC85" s="106"/>
      <c r="AD85" s="106">
        <v>0</v>
      </c>
      <c r="AE85" s="106"/>
      <c r="AF85" s="106"/>
      <c r="AG85" s="106"/>
      <c r="AH85" s="106"/>
      <c r="AI85" s="106">
        <v>30000</v>
      </c>
      <c r="AJ85" s="106"/>
      <c r="AK85" s="106"/>
      <c r="AL85" s="106"/>
      <c r="AM85" s="106"/>
      <c r="AN85" s="106">
        <v>0</v>
      </c>
      <c r="AO85" s="106"/>
      <c r="AP85" s="106"/>
      <c r="AQ85" s="106"/>
      <c r="AR85" s="106"/>
      <c r="AS85" s="106">
        <v>0</v>
      </c>
      <c r="AT85" s="106"/>
      <c r="AU85" s="106"/>
      <c r="AV85" s="106"/>
      <c r="AW85" s="106"/>
      <c r="AX85" s="106">
        <v>0</v>
      </c>
      <c r="AY85" s="106"/>
      <c r="AZ85" s="106"/>
      <c r="BA85" s="106"/>
      <c r="BB85" s="106"/>
      <c r="BC85" s="106">
        <f>AN85-Y85</f>
        <v>-30000</v>
      </c>
      <c r="BD85" s="106"/>
      <c r="BE85" s="106"/>
      <c r="BF85" s="106"/>
      <c r="BG85" s="106"/>
      <c r="BH85" s="106">
        <f>AS85-AD85</f>
        <v>0</v>
      </c>
      <c r="BI85" s="106"/>
      <c r="BJ85" s="106"/>
      <c r="BK85" s="106"/>
      <c r="BL85" s="106"/>
      <c r="BM85" s="106">
        <v>-30000</v>
      </c>
      <c r="BN85" s="106"/>
      <c r="BO85" s="106"/>
      <c r="BP85" s="106"/>
      <c r="BQ85" s="106"/>
      <c r="BR85" s="6"/>
      <c r="BS85" s="6"/>
      <c r="BT85" s="6"/>
      <c r="BU85" s="6"/>
      <c r="BV85" s="6"/>
      <c r="BW85" s="6"/>
      <c r="BX85" s="6"/>
      <c r="BY85" s="6"/>
      <c r="BZ85" s="7"/>
    </row>
    <row r="86" spans="1:80" s="30" customFormat="1" ht="12.75" customHeight="1" x14ac:dyDescent="0.2">
      <c r="A86" s="39"/>
      <c r="B86" s="39"/>
      <c r="C86" s="187" t="s">
        <v>142</v>
      </c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4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141</v>
      </c>
    </row>
    <row r="87" spans="1:80" s="30" customFormat="1" ht="12.75" customHeight="1" x14ac:dyDescent="0.2">
      <c r="A87" s="39"/>
      <c r="B87" s="39"/>
      <c r="C87" s="187" t="s">
        <v>143</v>
      </c>
      <c r="D87" s="188"/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9"/>
      <c r="Y87" s="106">
        <v>180000</v>
      </c>
      <c r="Z87" s="106"/>
      <c r="AA87" s="106"/>
      <c r="AB87" s="106"/>
      <c r="AC87" s="106"/>
      <c r="AD87" s="106">
        <v>0</v>
      </c>
      <c r="AE87" s="106"/>
      <c r="AF87" s="106"/>
      <c r="AG87" s="106"/>
      <c r="AH87" s="106"/>
      <c r="AI87" s="106">
        <v>180000</v>
      </c>
      <c r="AJ87" s="106"/>
      <c r="AK87" s="106"/>
      <c r="AL87" s="106"/>
      <c r="AM87" s="106"/>
      <c r="AN87" s="106">
        <v>139718</v>
      </c>
      <c r="AO87" s="106"/>
      <c r="AP87" s="106"/>
      <c r="AQ87" s="106"/>
      <c r="AR87" s="106"/>
      <c r="AS87" s="106">
        <v>0</v>
      </c>
      <c r="AT87" s="106"/>
      <c r="AU87" s="106"/>
      <c r="AV87" s="106"/>
      <c r="AW87" s="106"/>
      <c r="AX87" s="106">
        <v>139718</v>
      </c>
      <c r="AY87" s="106"/>
      <c r="AZ87" s="106"/>
      <c r="BA87" s="106"/>
      <c r="BB87" s="106"/>
      <c r="BC87" s="106">
        <f>AN87-Y87</f>
        <v>-40282</v>
      </c>
      <c r="BD87" s="106"/>
      <c r="BE87" s="106"/>
      <c r="BF87" s="106"/>
      <c r="BG87" s="106"/>
      <c r="BH87" s="106">
        <f>AS87-AD87</f>
        <v>0</v>
      </c>
      <c r="BI87" s="106"/>
      <c r="BJ87" s="106"/>
      <c r="BK87" s="106"/>
      <c r="BL87" s="106"/>
      <c r="BM87" s="106">
        <v>-40282</v>
      </c>
      <c r="BN87" s="106"/>
      <c r="BO87" s="106"/>
      <c r="BP87" s="106"/>
      <c r="BQ87" s="106"/>
      <c r="BR87" s="6"/>
      <c r="BS87" s="6"/>
      <c r="BT87" s="6"/>
      <c r="BU87" s="6"/>
      <c r="BV87" s="6"/>
      <c r="BW87" s="6"/>
      <c r="BX87" s="6"/>
      <c r="BY87" s="6"/>
      <c r="BZ87" s="7"/>
    </row>
    <row r="88" spans="1:80" s="30" customFormat="1" ht="12.75" customHeight="1" x14ac:dyDescent="0.2">
      <c r="A88" s="39"/>
      <c r="B88" s="39"/>
      <c r="C88" s="187" t="s">
        <v>110</v>
      </c>
      <c r="D88" s="193"/>
      <c r="E88" s="193"/>
      <c r="F88" s="193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193"/>
      <c r="AN88" s="193"/>
      <c r="AO88" s="193"/>
      <c r="AP88" s="193"/>
      <c r="AQ88" s="193"/>
      <c r="AR88" s="193"/>
      <c r="AS88" s="193"/>
      <c r="AT88" s="193"/>
      <c r="AU88" s="193"/>
      <c r="AV88" s="193"/>
      <c r="AW88" s="193"/>
      <c r="AX88" s="193"/>
      <c r="AY88" s="193"/>
      <c r="AZ88" s="193"/>
      <c r="BA88" s="193"/>
      <c r="BB88" s="193"/>
      <c r="BC88" s="193"/>
      <c r="BD88" s="193"/>
      <c r="BE88" s="193"/>
      <c r="BF88" s="193"/>
      <c r="BG88" s="193"/>
      <c r="BH88" s="193"/>
      <c r="BI88" s="193"/>
      <c r="BJ88" s="193"/>
      <c r="BK88" s="193"/>
      <c r="BL88" s="193"/>
      <c r="BM88" s="193"/>
      <c r="BN88" s="193"/>
      <c r="BO88" s="193"/>
      <c r="BP88" s="193"/>
      <c r="BQ88" s="194"/>
      <c r="BR88" s="6"/>
      <c r="BS88" s="6"/>
      <c r="BT88" s="6"/>
      <c r="BU88" s="6"/>
      <c r="BV88" s="6"/>
      <c r="BW88" s="6"/>
      <c r="BX88" s="6"/>
      <c r="BY88" s="6"/>
      <c r="BZ88" s="7"/>
      <c r="CB88" s="30" t="s">
        <v>144</v>
      </c>
    </row>
    <row r="89" spans="1:80" s="192" customFormat="1" x14ac:dyDescent="0.2">
      <c r="A89" s="119"/>
      <c r="B89" s="119"/>
      <c r="C89" s="184" t="s">
        <v>145</v>
      </c>
      <c r="D89" s="190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1"/>
      <c r="Y89" s="150"/>
      <c r="Z89" s="150"/>
      <c r="AA89" s="150"/>
      <c r="AB89" s="150"/>
      <c r="AC89" s="150"/>
      <c r="AD89" s="150"/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  <c r="BI89" s="150"/>
      <c r="BJ89" s="150"/>
      <c r="BK89" s="150"/>
      <c r="BL89" s="150"/>
      <c r="BM89" s="150"/>
      <c r="BN89" s="150"/>
      <c r="BO89" s="150"/>
      <c r="BP89" s="150"/>
      <c r="BQ89" s="150"/>
      <c r="BR89" s="182"/>
      <c r="BS89" s="182"/>
      <c r="BT89" s="182"/>
      <c r="BU89" s="182"/>
      <c r="BV89" s="182"/>
      <c r="BW89" s="182"/>
      <c r="BX89" s="182"/>
      <c r="BY89" s="182"/>
      <c r="BZ89" s="183"/>
    </row>
    <row r="90" spans="1:80" s="30" customFormat="1" ht="25.5" customHeight="1" x14ac:dyDescent="0.2">
      <c r="A90" s="39"/>
      <c r="B90" s="39"/>
      <c r="C90" s="187" t="s">
        <v>146</v>
      </c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  <c r="R90" s="188"/>
      <c r="S90" s="188"/>
      <c r="T90" s="188"/>
      <c r="U90" s="188"/>
      <c r="V90" s="188"/>
      <c r="W90" s="188"/>
      <c r="X90" s="189"/>
      <c r="Y90" s="106">
        <v>25</v>
      </c>
      <c r="Z90" s="106"/>
      <c r="AA90" s="106"/>
      <c r="AB90" s="106"/>
      <c r="AC90" s="106"/>
      <c r="AD90" s="106">
        <v>0</v>
      </c>
      <c r="AE90" s="106"/>
      <c r="AF90" s="106"/>
      <c r="AG90" s="106"/>
      <c r="AH90" s="106"/>
      <c r="AI90" s="106">
        <v>25</v>
      </c>
      <c r="AJ90" s="106"/>
      <c r="AK90" s="106"/>
      <c r="AL90" s="106"/>
      <c r="AM90" s="106"/>
      <c r="AN90" s="106">
        <v>21</v>
      </c>
      <c r="AO90" s="106"/>
      <c r="AP90" s="106"/>
      <c r="AQ90" s="106"/>
      <c r="AR90" s="106"/>
      <c r="AS90" s="106">
        <v>0</v>
      </c>
      <c r="AT90" s="106"/>
      <c r="AU90" s="106"/>
      <c r="AV90" s="106"/>
      <c r="AW90" s="106"/>
      <c r="AX90" s="106">
        <v>21</v>
      </c>
      <c r="AY90" s="106"/>
      <c r="AZ90" s="106"/>
      <c r="BA90" s="106"/>
      <c r="BB90" s="106"/>
      <c r="BC90" s="106">
        <f>AN90-Y90</f>
        <v>-4</v>
      </c>
      <c r="BD90" s="106"/>
      <c r="BE90" s="106"/>
      <c r="BF90" s="106"/>
      <c r="BG90" s="106"/>
      <c r="BH90" s="106">
        <f>AS90-AD90</f>
        <v>0</v>
      </c>
      <c r="BI90" s="106"/>
      <c r="BJ90" s="106"/>
      <c r="BK90" s="106"/>
      <c r="BL90" s="106"/>
      <c r="BM90" s="106">
        <v>-4</v>
      </c>
      <c r="BN90" s="106"/>
      <c r="BO90" s="106"/>
      <c r="BP90" s="106"/>
      <c r="BQ90" s="106"/>
      <c r="BR90" s="6"/>
      <c r="BS90" s="6"/>
      <c r="BT90" s="6"/>
      <c r="BU90" s="6"/>
      <c r="BV90" s="6"/>
      <c r="BW90" s="6"/>
      <c r="BX90" s="6"/>
      <c r="BY90" s="6"/>
      <c r="BZ90" s="7"/>
    </row>
    <row r="91" spans="1:80" s="30" customFormat="1" ht="12.75" customHeight="1" x14ac:dyDescent="0.2">
      <c r="A91" s="39"/>
      <c r="B91" s="39"/>
      <c r="C91" s="187" t="s">
        <v>148</v>
      </c>
      <c r="D91" s="193"/>
      <c r="E91" s="193"/>
      <c r="F91" s="193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193"/>
      <c r="W91" s="193"/>
      <c r="X91" s="193"/>
      <c r="Y91" s="193"/>
      <c r="Z91" s="193"/>
      <c r="AA91" s="193"/>
      <c r="AB91" s="193"/>
      <c r="AC91" s="193"/>
      <c r="AD91" s="193"/>
      <c r="AE91" s="193"/>
      <c r="AF91" s="193"/>
      <c r="AG91" s="193"/>
      <c r="AH91" s="193"/>
      <c r="AI91" s="193"/>
      <c r="AJ91" s="193"/>
      <c r="AK91" s="193"/>
      <c r="AL91" s="193"/>
      <c r="AM91" s="193"/>
      <c r="AN91" s="193"/>
      <c r="AO91" s="193"/>
      <c r="AP91" s="193"/>
      <c r="AQ91" s="193"/>
      <c r="AR91" s="193"/>
      <c r="AS91" s="193"/>
      <c r="AT91" s="193"/>
      <c r="AU91" s="193"/>
      <c r="AV91" s="193"/>
      <c r="AW91" s="193"/>
      <c r="AX91" s="193"/>
      <c r="AY91" s="193"/>
      <c r="AZ91" s="193"/>
      <c r="BA91" s="193"/>
      <c r="BB91" s="193"/>
      <c r="BC91" s="193"/>
      <c r="BD91" s="193"/>
      <c r="BE91" s="193"/>
      <c r="BF91" s="193"/>
      <c r="BG91" s="193"/>
      <c r="BH91" s="193"/>
      <c r="BI91" s="193"/>
      <c r="BJ91" s="193"/>
      <c r="BK91" s="193"/>
      <c r="BL91" s="193"/>
      <c r="BM91" s="193"/>
      <c r="BN91" s="193"/>
      <c r="BO91" s="193"/>
      <c r="BP91" s="193"/>
      <c r="BQ91" s="194"/>
      <c r="BR91" s="6"/>
      <c r="BS91" s="6"/>
      <c r="BT91" s="6"/>
      <c r="BU91" s="6"/>
      <c r="BV91" s="6"/>
      <c r="BW91" s="6"/>
      <c r="BX91" s="6"/>
      <c r="BY91" s="6"/>
      <c r="BZ91" s="7"/>
      <c r="CB91" s="30" t="s">
        <v>147</v>
      </c>
    </row>
    <row r="92" spans="1:80" s="30" customFormat="1" ht="12.75" customHeight="1" x14ac:dyDescent="0.2">
      <c r="A92" s="39"/>
      <c r="B92" s="39"/>
      <c r="C92" s="187" t="s">
        <v>149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9"/>
      <c r="Y92" s="106">
        <v>25</v>
      </c>
      <c r="Z92" s="106"/>
      <c r="AA92" s="106"/>
      <c r="AB92" s="106"/>
      <c r="AC92" s="106"/>
      <c r="AD92" s="106">
        <v>2</v>
      </c>
      <c r="AE92" s="106"/>
      <c r="AF92" s="106"/>
      <c r="AG92" s="106"/>
      <c r="AH92" s="106"/>
      <c r="AI92" s="106">
        <v>27</v>
      </c>
      <c r="AJ92" s="106"/>
      <c r="AK92" s="106"/>
      <c r="AL92" s="106"/>
      <c r="AM92" s="106"/>
      <c r="AN92" s="106">
        <v>25</v>
      </c>
      <c r="AO92" s="106"/>
      <c r="AP92" s="106"/>
      <c r="AQ92" s="106"/>
      <c r="AR92" s="106"/>
      <c r="AS92" s="106">
        <v>0</v>
      </c>
      <c r="AT92" s="106"/>
      <c r="AU92" s="106"/>
      <c r="AV92" s="106"/>
      <c r="AW92" s="106"/>
      <c r="AX92" s="106">
        <v>25</v>
      </c>
      <c r="AY92" s="106"/>
      <c r="AZ92" s="106"/>
      <c r="BA92" s="106"/>
      <c r="BB92" s="106"/>
      <c r="BC92" s="106">
        <f>AN92-Y92</f>
        <v>0</v>
      </c>
      <c r="BD92" s="106"/>
      <c r="BE92" s="106"/>
      <c r="BF92" s="106"/>
      <c r="BG92" s="106"/>
      <c r="BH92" s="106">
        <f>AS92-AD92</f>
        <v>-2</v>
      </c>
      <c r="BI92" s="106"/>
      <c r="BJ92" s="106"/>
      <c r="BK92" s="106"/>
      <c r="BL92" s="106"/>
      <c r="BM92" s="106">
        <v>-2</v>
      </c>
      <c r="BN92" s="106"/>
      <c r="BO92" s="106"/>
      <c r="BP92" s="106"/>
      <c r="BQ92" s="106"/>
      <c r="BR92" s="6"/>
      <c r="BS92" s="6"/>
      <c r="BT92" s="6"/>
      <c r="BU92" s="6"/>
      <c r="BV92" s="6"/>
      <c r="BW92" s="6"/>
      <c r="BX92" s="6"/>
      <c r="BY92" s="6"/>
      <c r="BZ92" s="7"/>
    </row>
    <row r="93" spans="1:80" s="30" customFormat="1" ht="25.5" customHeight="1" x14ac:dyDescent="0.2">
      <c r="A93" s="39"/>
      <c r="B93" s="39"/>
      <c r="C93" s="187" t="s">
        <v>151</v>
      </c>
      <c r="D93" s="193"/>
      <c r="E93" s="193"/>
      <c r="F93" s="193"/>
      <c r="G93" s="193"/>
      <c r="H93" s="193"/>
      <c r="I93" s="193"/>
      <c r="J93" s="193"/>
      <c r="K93" s="193"/>
      <c r="L93" s="193"/>
      <c r="M93" s="193"/>
      <c r="N93" s="193"/>
      <c r="O93" s="193"/>
      <c r="P93" s="193"/>
      <c r="Q93" s="193"/>
      <c r="R93" s="193"/>
      <c r="S93" s="193"/>
      <c r="T93" s="193"/>
      <c r="U93" s="193"/>
      <c r="V93" s="193"/>
      <c r="W93" s="193"/>
      <c r="X93" s="193"/>
      <c r="Y93" s="193"/>
      <c r="Z93" s="193"/>
      <c r="AA93" s="193"/>
      <c r="AB93" s="193"/>
      <c r="AC93" s="193"/>
      <c r="AD93" s="193"/>
      <c r="AE93" s="193"/>
      <c r="AF93" s="193"/>
      <c r="AG93" s="193"/>
      <c r="AH93" s="193"/>
      <c r="AI93" s="193"/>
      <c r="AJ93" s="193"/>
      <c r="AK93" s="193"/>
      <c r="AL93" s="193"/>
      <c r="AM93" s="193"/>
      <c r="AN93" s="193"/>
      <c r="AO93" s="193"/>
      <c r="AP93" s="193"/>
      <c r="AQ93" s="193"/>
      <c r="AR93" s="193"/>
      <c r="AS93" s="193"/>
      <c r="AT93" s="193"/>
      <c r="AU93" s="193"/>
      <c r="AV93" s="193"/>
      <c r="AW93" s="193"/>
      <c r="AX93" s="193"/>
      <c r="AY93" s="193"/>
      <c r="AZ93" s="193"/>
      <c r="BA93" s="193"/>
      <c r="BB93" s="193"/>
      <c r="BC93" s="193"/>
      <c r="BD93" s="193"/>
      <c r="BE93" s="193"/>
      <c r="BF93" s="193"/>
      <c r="BG93" s="193"/>
      <c r="BH93" s="193"/>
      <c r="BI93" s="193"/>
      <c r="BJ93" s="193"/>
      <c r="BK93" s="193"/>
      <c r="BL93" s="193"/>
      <c r="BM93" s="193"/>
      <c r="BN93" s="193"/>
      <c r="BO93" s="193"/>
      <c r="BP93" s="193"/>
      <c r="BQ93" s="194"/>
      <c r="BR93" s="6"/>
      <c r="BS93" s="6"/>
      <c r="BT93" s="6"/>
      <c r="BU93" s="6"/>
      <c r="BV93" s="6"/>
      <c r="BW93" s="6"/>
      <c r="BX93" s="6"/>
      <c r="BY93" s="6"/>
      <c r="BZ93" s="7"/>
      <c r="CB93" s="30" t="s">
        <v>150</v>
      </c>
    </row>
    <row r="94" spans="1:80" s="30" customFormat="1" ht="25.5" customHeight="1" x14ac:dyDescent="0.2">
      <c r="A94" s="39"/>
      <c r="B94" s="39"/>
      <c r="C94" s="187" t="s">
        <v>152</v>
      </c>
      <c r="D94" s="188"/>
      <c r="E94" s="188"/>
      <c r="F94" s="188"/>
      <c r="G94" s="188"/>
      <c r="H94" s="188"/>
      <c r="I94" s="188"/>
      <c r="J94" s="188"/>
      <c r="K94" s="188"/>
      <c r="L94" s="188"/>
      <c r="M94" s="188"/>
      <c r="N94" s="188"/>
      <c r="O94" s="188"/>
      <c r="P94" s="188"/>
      <c r="Q94" s="188"/>
      <c r="R94" s="188"/>
      <c r="S94" s="188"/>
      <c r="T94" s="188"/>
      <c r="U94" s="188"/>
      <c r="V94" s="188"/>
      <c r="W94" s="188"/>
      <c r="X94" s="189"/>
      <c r="Y94" s="106">
        <v>0</v>
      </c>
      <c r="Z94" s="106"/>
      <c r="AA94" s="106"/>
      <c r="AB94" s="106"/>
      <c r="AC94" s="106"/>
      <c r="AD94" s="106">
        <v>884</v>
      </c>
      <c r="AE94" s="106"/>
      <c r="AF94" s="106"/>
      <c r="AG94" s="106"/>
      <c r="AH94" s="106"/>
      <c r="AI94" s="106">
        <v>884</v>
      </c>
      <c r="AJ94" s="106"/>
      <c r="AK94" s="106"/>
      <c r="AL94" s="106"/>
      <c r="AM94" s="106"/>
      <c r="AN94" s="106">
        <v>0</v>
      </c>
      <c r="AO94" s="106"/>
      <c r="AP94" s="106"/>
      <c r="AQ94" s="106"/>
      <c r="AR94" s="106"/>
      <c r="AS94" s="106">
        <v>884</v>
      </c>
      <c r="AT94" s="106"/>
      <c r="AU94" s="106"/>
      <c r="AV94" s="106"/>
      <c r="AW94" s="106"/>
      <c r="AX94" s="106">
        <v>884</v>
      </c>
      <c r="AY94" s="106"/>
      <c r="AZ94" s="106"/>
      <c r="BA94" s="106"/>
      <c r="BB94" s="106"/>
      <c r="BC94" s="106">
        <f>AN94-Y94</f>
        <v>0</v>
      </c>
      <c r="BD94" s="106"/>
      <c r="BE94" s="106"/>
      <c r="BF94" s="106"/>
      <c r="BG94" s="106"/>
      <c r="BH94" s="106">
        <f>AS94-AD94</f>
        <v>0</v>
      </c>
      <c r="BI94" s="106"/>
      <c r="BJ94" s="106"/>
      <c r="BK94" s="106"/>
      <c r="BL94" s="106"/>
      <c r="BM94" s="106">
        <v>0</v>
      </c>
      <c r="BN94" s="106"/>
      <c r="BO94" s="106"/>
      <c r="BP94" s="106"/>
      <c r="BQ94" s="106"/>
      <c r="BR94" s="6"/>
      <c r="BS94" s="6"/>
      <c r="BT94" s="6"/>
      <c r="BU94" s="6"/>
      <c r="BV94" s="6"/>
      <c r="BW94" s="6"/>
      <c r="BX94" s="6"/>
      <c r="BY94" s="6"/>
      <c r="BZ94" s="7"/>
    </row>
    <row r="95" spans="1:80" s="30" customFormat="1" ht="12.75" customHeight="1" x14ac:dyDescent="0.2">
      <c r="A95" s="39"/>
      <c r="B95" s="39"/>
      <c r="C95" s="187" t="s">
        <v>114</v>
      </c>
      <c r="D95" s="193"/>
      <c r="E95" s="193"/>
      <c r="F95" s="193"/>
      <c r="G95" s="193"/>
      <c r="H95" s="193"/>
      <c r="I95" s="193"/>
      <c r="J95" s="193"/>
      <c r="K95" s="193"/>
      <c r="L95" s="193"/>
      <c r="M95" s="193"/>
      <c r="N95" s="193"/>
      <c r="O95" s="193"/>
      <c r="P95" s="193"/>
      <c r="Q95" s="193"/>
      <c r="R95" s="193"/>
      <c r="S95" s="193"/>
      <c r="T95" s="193"/>
      <c r="U95" s="193"/>
      <c r="V95" s="193"/>
      <c r="W95" s="193"/>
      <c r="X95" s="193"/>
      <c r="Y95" s="193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3"/>
      <c r="AK95" s="193"/>
      <c r="AL95" s="193"/>
      <c r="AM95" s="193"/>
      <c r="AN95" s="193"/>
      <c r="AO95" s="193"/>
      <c r="AP95" s="193"/>
      <c r="AQ95" s="193"/>
      <c r="AR95" s="193"/>
      <c r="AS95" s="193"/>
      <c r="AT95" s="193"/>
      <c r="AU95" s="193"/>
      <c r="AV95" s="193"/>
      <c r="AW95" s="193"/>
      <c r="AX95" s="193"/>
      <c r="AY95" s="193"/>
      <c r="AZ95" s="193"/>
      <c r="BA95" s="193"/>
      <c r="BB95" s="193"/>
      <c r="BC95" s="193"/>
      <c r="BD95" s="193"/>
      <c r="BE95" s="193"/>
      <c r="BF95" s="193"/>
      <c r="BG95" s="193"/>
      <c r="BH95" s="193"/>
      <c r="BI95" s="193"/>
      <c r="BJ95" s="193"/>
      <c r="BK95" s="193"/>
      <c r="BL95" s="193"/>
      <c r="BM95" s="193"/>
      <c r="BN95" s="193"/>
      <c r="BO95" s="193"/>
      <c r="BP95" s="193"/>
      <c r="BQ95" s="194"/>
      <c r="BR95" s="6"/>
      <c r="BS95" s="6"/>
      <c r="BT95" s="6"/>
      <c r="BU95" s="6"/>
      <c r="BV95" s="6"/>
      <c r="BW95" s="6"/>
      <c r="BX95" s="6"/>
      <c r="BY95" s="6"/>
      <c r="BZ95" s="7"/>
      <c r="CB95" s="30" t="s">
        <v>153</v>
      </c>
    </row>
    <row r="96" spans="1:80" s="30" customFormat="1" ht="12.75" customHeight="1" x14ac:dyDescent="0.2">
      <c r="A96" s="39"/>
      <c r="B96" s="39"/>
      <c r="C96" s="187" t="s">
        <v>154</v>
      </c>
      <c r="D96" s="188"/>
      <c r="E96" s="188"/>
      <c r="F96" s="188"/>
      <c r="G96" s="188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188"/>
      <c r="S96" s="188"/>
      <c r="T96" s="188"/>
      <c r="U96" s="188"/>
      <c r="V96" s="188"/>
      <c r="W96" s="188"/>
      <c r="X96" s="189"/>
      <c r="Y96" s="106">
        <v>4</v>
      </c>
      <c r="Z96" s="106"/>
      <c r="AA96" s="106"/>
      <c r="AB96" s="106"/>
      <c r="AC96" s="106"/>
      <c r="AD96" s="106">
        <v>0</v>
      </c>
      <c r="AE96" s="106"/>
      <c r="AF96" s="106"/>
      <c r="AG96" s="106"/>
      <c r="AH96" s="106"/>
      <c r="AI96" s="106">
        <v>4</v>
      </c>
      <c r="AJ96" s="106"/>
      <c r="AK96" s="106"/>
      <c r="AL96" s="106"/>
      <c r="AM96" s="106"/>
      <c r="AN96" s="106">
        <v>0</v>
      </c>
      <c r="AO96" s="106"/>
      <c r="AP96" s="106"/>
      <c r="AQ96" s="106"/>
      <c r="AR96" s="106"/>
      <c r="AS96" s="106">
        <v>0</v>
      </c>
      <c r="AT96" s="106"/>
      <c r="AU96" s="106"/>
      <c r="AV96" s="106"/>
      <c r="AW96" s="106"/>
      <c r="AX96" s="106">
        <v>0</v>
      </c>
      <c r="AY96" s="106"/>
      <c r="AZ96" s="106"/>
      <c r="BA96" s="106"/>
      <c r="BB96" s="106"/>
      <c r="BC96" s="106">
        <f>AN96-Y96</f>
        <v>-4</v>
      </c>
      <c r="BD96" s="106"/>
      <c r="BE96" s="106"/>
      <c r="BF96" s="106"/>
      <c r="BG96" s="106"/>
      <c r="BH96" s="106">
        <f>AS96-AD96</f>
        <v>0</v>
      </c>
      <c r="BI96" s="106"/>
      <c r="BJ96" s="106"/>
      <c r="BK96" s="106"/>
      <c r="BL96" s="106"/>
      <c r="BM96" s="106">
        <v>-4</v>
      </c>
      <c r="BN96" s="106"/>
      <c r="BO96" s="106"/>
      <c r="BP96" s="106"/>
      <c r="BQ96" s="106"/>
      <c r="BR96" s="6"/>
      <c r="BS96" s="6"/>
      <c r="BT96" s="6"/>
      <c r="BU96" s="6"/>
      <c r="BV96" s="6"/>
      <c r="BW96" s="6"/>
      <c r="BX96" s="6"/>
      <c r="BY96" s="6"/>
      <c r="BZ96" s="7"/>
    </row>
    <row r="97" spans="1:80" s="30" customFormat="1" ht="12.75" customHeight="1" x14ac:dyDescent="0.2">
      <c r="A97" s="39"/>
      <c r="B97" s="39"/>
      <c r="C97" s="187" t="s">
        <v>156</v>
      </c>
      <c r="D97" s="193"/>
      <c r="E97" s="193"/>
      <c r="F97" s="193"/>
      <c r="G97" s="193"/>
      <c r="H97" s="193"/>
      <c r="I97" s="193"/>
      <c r="J97" s="193"/>
      <c r="K97" s="193"/>
      <c r="L97" s="193"/>
      <c r="M97" s="193"/>
      <c r="N97" s="193"/>
      <c r="O97" s="193"/>
      <c r="P97" s="193"/>
      <c r="Q97" s="193"/>
      <c r="R97" s="193"/>
      <c r="S97" s="193"/>
      <c r="T97" s="193"/>
      <c r="U97" s="193"/>
      <c r="V97" s="193"/>
      <c r="W97" s="193"/>
      <c r="X97" s="193"/>
      <c r="Y97" s="193"/>
      <c r="Z97" s="193"/>
      <c r="AA97" s="193"/>
      <c r="AB97" s="193"/>
      <c r="AC97" s="193"/>
      <c r="AD97" s="193"/>
      <c r="AE97" s="193"/>
      <c r="AF97" s="193"/>
      <c r="AG97" s="193"/>
      <c r="AH97" s="193"/>
      <c r="AI97" s="193"/>
      <c r="AJ97" s="193"/>
      <c r="AK97" s="193"/>
      <c r="AL97" s="193"/>
      <c r="AM97" s="193"/>
      <c r="AN97" s="193"/>
      <c r="AO97" s="193"/>
      <c r="AP97" s="193"/>
      <c r="AQ97" s="193"/>
      <c r="AR97" s="193"/>
      <c r="AS97" s="193"/>
      <c r="AT97" s="193"/>
      <c r="AU97" s="193"/>
      <c r="AV97" s="193"/>
      <c r="AW97" s="193"/>
      <c r="AX97" s="193"/>
      <c r="AY97" s="193"/>
      <c r="AZ97" s="193"/>
      <c r="BA97" s="193"/>
      <c r="BB97" s="193"/>
      <c r="BC97" s="193"/>
      <c r="BD97" s="193"/>
      <c r="BE97" s="193"/>
      <c r="BF97" s="193"/>
      <c r="BG97" s="193"/>
      <c r="BH97" s="193"/>
      <c r="BI97" s="193"/>
      <c r="BJ97" s="193"/>
      <c r="BK97" s="193"/>
      <c r="BL97" s="193"/>
      <c r="BM97" s="193"/>
      <c r="BN97" s="193"/>
      <c r="BO97" s="193"/>
      <c r="BP97" s="193"/>
      <c r="BQ97" s="194"/>
      <c r="BR97" s="6"/>
      <c r="BS97" s="6"/>
      <c r="BT97" s="6"/>
      <c r="BU97" s="6"/>
      <c r="BV97" s="6"/>
      <c r="BW97" s="6"/>
      <c r="BX97" s="6"/>
      <c r="BY97" s="6"/>
      <c r="BZ97" s="7"/>
      <c r="CB97" s="30" t="s">
        <v>155</v>
      </c>
    </row>
    <row r="98" spans="1:80" s="30" customFormat="1" ht="25.5" customHeight="1" x14ac:dyDescent="0.2">
      <c r="A98" s="39"/>
      <c r="B98" s="39"/>
      <c r="C98" s="187" t="s">
        <v>157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9"/>
      <c r="Y98" s="106">
        <v>1500</v>
      </c>
      <c r="Z98" s="106"/>
      <c r="AA98" s="106"/>
      <c r="AB98" s="106"/>
      <c r="AC98" s="106"/>
      <c r="AD98" s="106">
        <v>0</v>
      </c>
      <c r="AE98" s="106"/>
      <c r="AF98" s="106"/>
      <c r="AG98" s="106"/>
      <c r="AH98" s="106"/>
      <c r="AI98" s="106">
        <v>1500</v>
      </c>
      <c r="AJ98" s="106"/>
      <c r="AK98" s="106"/>
      <c r="AL98" s="106"/>
      <c r="AM98" s="106"/>
      <c r="AN98" s="106">
        <v>1500</v>
      </c>
      <c r="AO98" s="106"/>
      <c r="AP98" s="106"/>
      <c r="AQ98" s="106"/>
      <c r="AR98" s="106"/>
      <c r="AS98" s="106">
        <v>0</v>
      </c>
      <c r="AT98" s="106"/>
      <c r="AU98" s="106"/>
      <c r="AV98" s="106"/>
      <c r="AW98" s="106"/>
      <c r="AX98" s="106">
        <v>1500</v>
      </c>
      <c r="AY98" s="106"/>
      <c r="AZ98" s="106"/>
      <c r="BA98" s="106"/>
      <c r="BB98" s="106"/>
      <c r="BC98" s="106">
        <f>AN98-Y98</f>
        <v>0</v>
      </c>
      <c r="BD98" s="106"/>
      <c r="BE98" s="106"/>
      <c r="BF98" s="106"/>
      <c r="BG98" s="106"/>
      <c r="BH98" s="106">
        <f>AS98-AD98</f>
        <v>0</v>
      </c>
      <c r="BI98" s="106"/>
      <c r="BJ98" s="106"/>
      <c r="BK98" s="106"/>
      <c r="BL98" s="106"/>
      <c r="BM98" s="106">
        <v>0</v>
      </c>
      <c r="BN98" s="106"/>
      <c r="BO98" s="106"/>
      <c r="BP98" s="106"/>
      <c r="BQ98" s="106"/>
      <c r="BR98" s="6"/>
      <c r="BS98" s="6"/>
      <c r="BT98" s="6"/>
      <c r="BU98" s="6"/>
      <c r="BV98" s="6"/>
      <c r="BW98" s="6"/>
      <c r="BX98" s="6"/>
      <c r="BY98" s="6"/>
      <c r="BZ98" s="7"/>
    </row>
    <row r="99" spans="1:80" s="30" customFormat="1" ht="12.75" customHeight="1" x14ac:dyDescent="0.2">
      <c r="A99" s="39"/>
      <c r="B99" s="39"/>
      <c r="C99" s="187" t="s">
        <v>114</v>
      </c>
      <c r="D99" s="193"/>
      <c r="E99" s="193"/>
      <c r="F99" s="193"/>
      <c r="G99" s="193"/>
      <c r="H99" s="193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193"/>
      <c r="W99" s="193"/>
      <c r="X99" s="193"/>
      <c r="Y99" s="193"/>
      <c r="Z99" s="193"/>
      <c r="AA99" s="193"/>
      <c r="AB99" s="193"/>
      <c r="AC99" s="193"/>
      <c r="AD99" s="193"/>
      <c r="AE99" s="193"/>
      <c r="AF99" s="193"/>
      <c r="AG99" s="193"/>
      <c r="AH99" s="193"/>
      <c r="AI99" s="193"/>
      <c r="AJ99" s="193"/>
      <c r="AK99" s="193"/>
      <c r="AL99" s="193"/>
      <c r="AM99" s="193"/>
      <c r="AN99" s="193"/>
      <c r="AO99" s="193"/>
      <c r="AP99" s="193"/>
      <c r="AQ99" s="193"/>
      <c r="AR99" s="193"/>
      <c r="AS99" s="193"/>
      <c r="AT99" s="193"/>
      <c r="AU99" s="193"/>
      <c r="AV99" s="193"/>
      <c r="AW99" s="193"/>
      <c r="AX99" s="193"/>
      <c r="AY99" s="193"/>
      <c r="AZ99" s="193"/>
      <c r="BA99" s="193"/>
      <c r="BB99" s="193"/>
      <c r="BC99" s="193"/>
      <c r="BD99" s="193"/>
      <c r="BE99" s="193"/>
      <c r="BF99" s="193"/>
      <c r="BG99" s="193"/>
      <c r="BH99" s="193"/>
      <c r="BI99" s="193"/>
      <c r="BJ99" s="193"/>
      <c r="BK99" s="193"/>
      <c r="BL99" s="193"/>
      <c r="BM99" s="193"/>
      <c r="BN99" s="193"/>
      <c r="BO99" s="193"/>
      <c r="BP99" s="193"/>
      <c r="BQ99" s="194"/>
      <c r="BR99" s="6"/>
      <c r="BS99" s="6"/>
      <c r="BT99" s="6"/>
      <c r="BU99" s="6"/>
      <c r="BV99" s="6"/>
      <c r="BW99" s="6"/>
      <c r="BX99" s="6"/>
      <c r="BY99" s="6"/>
      <c r="BZ99" s="7"/>
      <c r="CB99" s="30" t="s">
        <v>158</v>
      </c>
    </row>
    <row r="100" spans="1:80" s="30" customFormat="1" ht="25.5" customHeight="1" x14ac:dyDescent="0.2">
      <c r="A100" s="39"/>
      <c r="B100" s="39"/>
      <c r="C100" s="187" t="s">
        <v>159</v>
      </c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188"/>
      <c r="P100" s="188"/>
      <c r="Q100" s="188"/>
      <c r="R100" s="188"/>
      <c r="S100" s="188"/>
      <c r="T100" s="188"/>
      <c r="U100" s="188"/>
      <c r="V100" s="188"/>
      <c r="W100" s="188"/>
      <c r="X100" s="189"/>
      <c r="Y100" s="106">
        <v>1</v>
      </c>
      <c r="Z100" s="106"/>
      <c r="AA100" s="106"/>
      <c r="AB100" s="106"/>
      <c r="AC100" s="106"/>
      <c r="AD100" s="106">
        <v>2</v>
      </c>
      <c r="AE100" s="106"/>
      <c r="AF100" s="106"/>
      <c r="AG100" s="106"/>
      <c r="AH100" s="106"/>
      <c r="AI100" s="106">
        <v>3</v>
      </c>
      <c r="AJ100" s="106"/>
      <c r="AK100" s="106"/>
      <c r="AL100" s="106"/>
      <c r="AM100" s="106"/>
      <c r="AN100" s="106">
        <v>0</v>
      </c>
      <c r="AO100" s="106"/>
      <c r="AP100" s="106"/>
      <c r="AQ100" s="106"/>
      <c r="AR100" s="106"/>
      <c r="AS100" s="106">
        <v>2</v>
      </c>
      <c r="AT100" s="106"/>
      <c r="AU100" s="106"/>
      <c r="AV100" s="106"/>
      <c r="AW100" s="106"/>
      <c r="AX100" s="106">
        <v>2</v>
      </c>
      <c r="AY100" s="106"/>
      <c r="AZ100" s="106"/>
      <c r="BA100" s="106"/>
      <c r="BB100" s="106"/>
      <c r="BC100" s="106">
        <f>AN100-Y100</f>
        <v>-1</v>
      </c>
      <c r="BD100" s="106"/>
      <c r="BE100" s="106"/>
      <c r="BF100" s="106"/>
      <c r="BG100" s="106"/>
      <c r="BH100" s="106">
        <f>AS100-AD100</f>
        <v>0</v>
      </c>
      <c r="BI100" s="106"/>
      <c r="BJ100" s="106"/>
      <c r="BK100" s="106"/>
      <c r="BL100" s="106"/>
      <c r="BM100" s="106">
        <v>-1</v>
      </c>
      <c r="BN100" s="106"/>
      <c r="BO100" s="106"/>
      <c r="BP100" s="106"/>
      <c r="BQ100" s="106"/>
      <c r="BR100" s="6"/>
      <c r="BS100" s="6"/>
      <c r="BT100" s="6"/>
      <c r="BU100" s="6"/>
      <c r="BV100" s="6"/>
      <c r="BW100" s="6"/>
      <c r="BX100" s="6"/>
      <c r="BY100" s="6"/>
      <c r="BZ100" s="7"/>
    </row>
    <row r="101" spans="1:80" s="30" customFormat="1" ht="12.75" customHeight="1" x14ac:dyDescent="0.2">
      <c r="A101" s="39"/>
      <c r="B101" s="39"/>
      <c r="C101" s="187" t="s">
        <v>161</v>
      </c>
      <c r="D101" s="193"/>
      <c r="E101" s="193"/>
      <c r="F101" s="193"/>
      <c r="G101" s="193"/>
      <c r="H101" s="193"/>
      <c r="I101" s="193"/>
      <c r="J101" s="193"/>
      <c r="K101" s="193"/>
      <c r="L101" s="193"/>
      <c r="M101" s="193"/>
      <c r="N101" s="193"/>
      <c r="O101" s="193"/>
      <c r="P101" s="193"/>
      <c r="Q101" s="193"/>
      <c r="R101" s="193"/>
      <c r="S101" s="193"/>
      <c r="T101" s="193"/>
      <c r="U101" s="193"/>
      <c r="V101" s="193"/>
      <c r="W101" s="193"/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3"/>
      <c r="AL101" s="193"/>
      <c r="AM101" s="193"/>
      <c r="AN101" s="193"/>
      <c r="AO101" s="193"/>
      <c r="AP101" s="193"/>
      <c r="AQ101" s="193"/>
      <c r="AR101" s="193"/>
      <c r="AS101" s="193"/>
      <c r="AT101" s="193"/>
      <c r="AU101" s="193"/>
      <c r="AV101" s="193"/>
      <c r="AW101" s="193"/>
      <c r="AX101" s="193"/>
      <c r="AY101" s="193"/>
      <c r="AZ101" s="193"/>
      <c r="BA101" s="193"/>
      <c r="BB101" s="193"/>
      <c r="BC101" s="193"/>
      <c r="BD101" s="193"/>
      <c r="BE101" s="193"/>
      <c r="BF101" s="193"/>
      <c r="BG101" s="193"/>
      <c r="BH101" s="193"/>
      <c r="BI101" s="193"/>
      <c r="BJ101" s="193"/>
      <c r="BK101" s="193"/>
      <c r="BL101" s="193"/>
      <c r="BM101" s="193"/>
      <c r="BN101" s="193"/>
      <c r="BO101" s="193"/>
      <c r="BP101" s="193"/>
      <c r="BQ101" s="194"/>
      <c r="BR101" s="6"/>
      <c r="BS101" s="6"/>
      <c r="BT101" s="6"/>
      <c r="BU101" s="6"/>
      <c r="BV101" s="6"/>
      <c r="BW101" s="6"/>
      <c r="BX101" s="6"/>
      <c r="BY101" s="6"/>
      <c r="BZ101" s="7"/>
      <c r="CB101" s="30" t="s">
        <v>160</v>
      </c>
    </row>
    <row r="102" spans="1:80" s="192" customFormat="1" x14ac:dyDescent="0.2">
      <c r="A102" s="119"/>
      <c r="B102" s="119"/>
      <c r="C102" s="184" t="s">
        <v>162</v>
      </c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191"/>
      <c r="Y102" s="150"/>
      <c r="Z102" s="150"/>
      <c r="AA102" s="150"/>
      <c r="AB102" s="150"/>
      <c r="AC102" s="150"/>
      <c r="AD102" s="150"/>
      <c r="AE102" s="150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  <c r="BI102" s="150"/>
      <c r="BJ102" s="150"/>
      <c r="BK102" s="150"/>
      <c r="BL102" s="150"/>
      <c r="BM102" s="150"/>
      <c r="BN102" s="150"/>
      <c r="BO102" s="150"/>
      <c r="BP102" s="150"/>
      <c r="BQ102" s="150"/>
      <c r="BR102" s="182"/>
      <c r="BS102" s="182"/>
      <c r="BT102" s="182"/>
      <c r="BU102" s="182"/>
      <c r="BV102" s="182"/>
      <c r="BW102" s="182"/>
      <c r="BX102" s="182"/>
      <c r="BY102" s="182"/>
      <c r="BZ102" s="183"/>
    </row>
    <row r="103" spans="1:80" s="30" customFormat="1" ht="38.25" customHeight="1" x14ac:dyDescent="0.2">
      <c r="A103" s="39"/>
      <c r="B103" s="39"/>
      <c r="C103" s="187" t="s">
        <v>163</v>
      </c>
      <c r="D103" s="188"/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8"/>
      <c r="X103" s="189"/>
      <c r="Y103" s="106">
        <v>56000</v>
      </c>
      <c r="Z103" s="106"/>
      <c r="AA103" s="106"/>
      <c r="AB103" s="106"/>
      <c r="AC103" s="106"/>
      <c r="AD103" s="106">
        <v>0</v>
      </c>
      <c r="AE103" s="106"/>
      <c r="AF103" s="106"/>
      <c r="AG103" s="106"/>
      <c r="AH103" s="106"/>
      <c r="AI103" s="106">
        <v>56000</v>
      </c>
      <c r="AJ103" s="106"/>
      <c r="AK103" s="106"/>
      <c r="AL103" s="106"/>
      <c r="AM103" s="106"/>
      <c r="AN103" s="106">
        <v>61206</v>
      </c>
      <c r="AO103" s="106"/>
      <c r="AP103" s="106"/>
      <c r="AQ103" s="106"/>
      <c r="AR103" s="106"/>
      <c r="AS103" s="106">
        <v>0</v>
      </c>
      <c r="AT103" s="106"/>
      <c r="AU103" s="106"/>
      <c r="AV103" s="106"/>
      <c r="AW103" s="106"/>
      <c r="AX103" s="106">
        <v>61206</v>
      </c>
      <c r="AY103" s="106"/>
      <c r="AZ103" s="106"/>
      <c r="BA103" s="106"/>
      <c r="BB103" s="106"/>
      <c r="BC103" s="106">
        <f>AN103-Y103</f>
        <v>5206</v>
      </c>
      <c r="BD103" s="106"/>
      <c r="BE103" s="106"/>
      <c r="BF103" s="106"/>
      <c r="BG103" s="106"/>
      <c r="BH103" s="106">
        <f>AS103-AD103</f>
        <v>0</v>
      </c>
      <c r="BI103" s="106"/>
      <c r="BJ103" s="106"/>
      <c r="BK103" s="106"/>
      <c r="BL103" s="106"/>
      <c r="BM103" s="106">
        <v>5206</v>
      </c>
      <c r="BN103" s="106"/>
      <c r="BO103" s="106"/>
      <c r="BP103" s="106"/>
      <c r="BQ103" s="106"/>
      <c r="BR103" s="6"/>
      <c r="BS103" s="6"/>
      <c r="BT103" s="6"/>
      <c r="BU103" s="6"/>
      <c r="BV103" s="6"/>
      <c r="BW103" s="6"/>
      <c r="BX103" s="6"/>
      <c r="BY103" s="6"/>
      <c r="BZ103" s="7"/>
    </row>
    <row r="104" spans="1:80" s="30" customFormat="1" ht="25.5" customHeight="1" x14ac:dyDescent="0.2">
      <c r="A104" s="39"/>
      <c r="B104" s="39"/>
      <c r="C104" s="187" t="s">
        <v>165</v>
      </c>
      <c r="D104" s="193"/>
      <c r="E104" s="193"/>
      <c r="F104" s="193"/>
      <c r="G104" s="193"/>
      <c r="H104" s="193"/>
      <c r="I104" s="193"/>
      <c r="J104" s="193"/>
      <c r="K104" s="193"/>
      <c r="L104" s="193"/>
      <c r="M104" s="193"/>
      <c r="N104" s="193"/>
      <c r="O104" s="193"/>
      <c r="P104" s="193"/>
      <c r="Q104" s="193"/>
      <c r="R104" s="193"/>
      <c r="S104" s="193"/>
      <c r="T104" s="193"/>
      <c r="U104" s="193"/>
      <c r="V104" s="193"/>
      <c r="W104" s="193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3"/>
      <c r="AL104" s="193"/>
      <c r="AM104" s="193"/>
      <c r="AN104" s="193"/>
      <c r="AO104" s="193"/>
      <c r="AP104" s="193"/>
      <c r="AQ104" s="193"/>
      <c r="AR104" s="193"/>
      <c r="AS104" s="193"/>
      <c r="AT104" s="193"/>
      <c r="AU104" s="193"/>
      <c r="AV104" s="193"/>
      <c r="AW104" s="193"/>
      <c r="AX104" s="193"/>
      <c r="AY104" s="193"/>
      <c r="AZ104" s="193"/>
      <c r="BA104" s="193"/>
      <c r="BB104" s="193"/>
      <c r="BC104" s="193"/>
      <c r="BD104" s="193"/>
      <c r="BE104" s="193"/>
      <c r="BF104" s="193"/>
      <c r="BG104" s="193"/>
      <c r="BH104" s="193"/>
      <c r="BI104" s="193"/>
      <c r="BJ104" s="193"/>
      <c r="BK104" s="193"/>
      <c r="BL104" s="193"/>
      <c r="BM104" s="193"/>
      <c r="BN104" s="193"/>
      <c r="BO104" s="193"/>
      <c r="BP104" s="193"/>
      <c r="BQ104" s="194"/>
      <c r="BR104" s="6"/>
      <c r="BS104" s="6"/>
      <c r="BT104" s="6"/>
      <c r="BU104" s="6"/>
      <c r="BV104" s="6"/>
      <c r="BW104" s="6"/>
      <c r="BX104" s="6"/>
      <c r="BY104" s="6"/>
      <c r="BZ104" s="7"/>
      <c r="CB104" s="30" t="s">
        <v>164</v>
      </c>
    </row>
    <row r="105" spans="1:80" s="30" customFormat="1" ht="12.75" customHeight="1" x14ac:dyDescent="0.2">
      <c r="A105" s="39"/>
      <c r="B105" s="39"/>
      <c r="C105" s="187" t="s">
        <v>166</v>
      </c>
      <c r="D105" s="188"/>
      <c r="E105" s="188"/>
      <c r="F105" s="188"/>
      <c r="G105" s="188"/>
      <c r="H105" s="188"/>
      <c r="I105" s="188"/>
      <c r="J105" s="188"/>
      <c r="K105" s="188"/>
      <c r="L105" s="188"/>
      <c r="M105" s="188"/>
      <c r="N105" s="188"/>
      <c r="O105" s="188"/>
      <c r="P105" s="188"/>
      <c r="Q105" s="188"/>
      <c r="R105" s="188"/>
      <c r="S105" s="188"/>
      <c r="T105" s="188"/>
      <c r="U105" s="188"/>
      <c r="V105" s="188"/>
      <c r="W105" s="188"/>
      <c r="X105" s="189"/>
      <c r="Y105" s="106">
        <v>8400</v>
      </c>
      <c r="Z105" s="106"/>
      <c r="AA105" s="106"/>
      <c r="AB105" s="106"/>
      <c r="AC105" s="106"/>
      <c r="AD105" s="106">
        <v>50000</v>
      </c>
      <c r="AE105" s="106"/>
      <c r="AF105" s="106"/>
      <c r="AG105" s="106"/>
      <c r="AH105" s="106"/>
      <c r="AI105" s="106">
        <v>58400</v>
      </c>
      <c r="AJ105" s="106"/>
      <c r="AK105" s="106"/>
      <c r="AL105" s="106"/>
      <c r="AM105" s="106"/>
      <c r="AN105" s="106">
        <v>5589</v>
      </c>
      <c r="AO105" s="106"/>
      <c r="AP105" s="106"/>
      <c r="AQ105" s="106"/>
      <c r="AR105" s="106"/>
      <c r="AS105" s="106">
        <v>0</v>
      </c>
      <c r="AT105" s="106"/>
      <c r="AU105" s="106"/>
      <c r="AV105" s="106"/>
      <c r="AW105" s="106"/>
      <c r="AX105" s="106">
        <v>5589</v>
      </c>
      <c r="AY105" s="106"/>
      <c r="AZ105" s="106"/>
      <c r="BA105" s="106"/>
      <c r="BB105" s="106"/>
      <c r="BC105" s="106">
        <f>AN105-Y105</f>
        <v>-2811</v>
      </c>
      <c r="BD105" s="106"/>
      <c r="BE105" s="106"/>
      <c r="BF105" s="106"/>
      <c r="BG105" s="106"/>
      <c r="BH105" s="106">
        <f>AS105-AD105</f>
        <v>-50000</v>
      </c>
      <c r="BI105" s="106"/>
      <c r="BJ105" s="106"/>
      <c r="BK105" s="106"/>
      <c r="BL105" s="106"/>
      <c r="BM105" s="106">
        <v>-52811</v>
      </c>
      <c r="BN105" s="106"/>
      <c r="BO105" s="106"/>
      <c r="BP105" s="106"/>
      <c r="BQ105" s="106"/>
      <c r="BR105" s="6"/>
      <c r="BS105" s="6"/>
      <c r="BT105" s="6"/>
      <c r="BU105" s="6"/>
      <c r="BV105" s="6"/>
      <c r="BW105" s="6"/>
      <c r="BX105" s="6"/>
      <c r="BY105" s="6"/>
      <c r="BZ105" s="7"/>
    </row>
    <row r="106" spans="1:80" s="30" customFormat="1" ht="25.5" customHeight="1" x14ac:dyDescent="0.2">
      <c r="A106" s="39"/>
      <c r="B106" s="39"/>
      <c r="C106" s="187" t="s">
        <v>168</v>
      </c>
      <c r="D106" s="193"/>
      <c r="E106" s="193"/>
      <c r="F106" s="193"/>
      <c r="G106" s="193"/>
      <c r="H106" s="193"/>
      <c r="I106" s="193"/>
      <c r="J106" s="193"/>
      <c r="K106" s="193"/>
      <c r="L106" s="193"/>
      <c r="M106" s="193"/>
      <c r="N106" s="193"/>
      <c r="O106" s="193"/>
      <c r="P106" s="193"/>
      <c r="Q106" s="193"/>
      <c r="R106" s="193"/>
      <c r="S106" s="193"/>
      <c r="T106" s="193"/>
      <c r="U106" s="193"/>
      <c r="V106" s="193"/>
      <c r="W106" s="193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3"/>
      <c r="AL106" s="193"/>
      <c r="AM106" s="193"/>
      <c r="AN106" s="193"/>
      <c r="AO106" s="193"/>
      <c r="AP106" s="193"/>
      <c r="AQ106" s="193"/>
      <c r="AR106" s="193"/>
      <c r="AS106" s="193"/>
      <c r="AT106" s="193"/>
      <c r="AU106" s="193"/>
      <c r="AV106" s="193"/>
      <c r="AW106" s="193"/>
      <c r="AX106" s="193"/>
      <c r="AY106" s="193"/>
      <c r="AZ106" s="193"/>
      <c r="BA106" s="193"/>
      <c r="BB106" s="193"/>
      <c r="BC106" s="193"/>
      <c r="BD106" s="193"/>
      <c r="BE106" s="193"/>
      <c r="BF106" s="193"/>
      <c r="BG106" s="193"/>
      <c r="BH106" s="193"/>
      <c r="BI106" s="193"/>
      <c r="BJ106" s="193"/>
      <c r="BK106" s="193"/>
      <c r="BL106" s="193"/>
      <c r="BM106" s="193"/>
      <c r="BN106" s="193"/>
      <c r="BO106" s="193"/>
      <c r="BP106" s="193"/>
      <c r="BQ106" s="194"/>
      <c r="BR106" s="6"/>
      <c r="BS106" s="6"/>
      <c r="BT106" s="6"/>
      <c r="BU106" s="6"/>
      <c r="BV106" s="6"/>
      <c r="BW106" s="6"/>
      <c r="BX106" s="6"/>
      <c r="BY106" s="6"/>
      <c r="BZ106" s="7"/>
      <c r="CB106" s="30" t="s">
        <v>167</v>
      </c>
    </row>
    <row r="107" spans="1:80" s="30" customFormat="1" ht="25.5" customHeight="1" x14ac:dyDescent="0.2">
      <c r="A107" s="39"/>
      <c r="B107" s="39"/>
      <c r="C107" s="187" t="s">
        <v>169</v>
      </c>
      <c r="D107" s="188"/>
      <c r="E107" s="188"/>
      <c r="F107" s="188"/>
      <c r="G107" s="188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/>
      <c r="W107" s="188"/>
      <c r="X107" s="189"/>
      <c r="Y107" s="106">
        <v>0</v>
      </c>
      <c r="Z107" s="106"/>
      <c r="AA107" s="106"/>
      <c r="AB107" s="106"/>
      <c r="AC107" s="106"/>
      <c r="AD107" s="106">
        <v>12424.25</v>
      </c>
      <c r="AE107" s="106"/>
      <c r="AF107" s="106"/>
      <c r="AG107" s="106"/>
      <c r="AH107" s="106"/>
      <c r="AI107" s="106">
        <v>12424.25</v>
      </c>
      <c r="AJ107" s="106"/>
      <c r="AK107" s="106"/>
      <c r="AL107" s="106"/>
      <c r="AM107" s="106"/>
      <c r="AN107" s="106">
        <v>0</v>
      </c>
      <c r="AO107" s="106"/>
      <c r="AP107" s="106"/>
      <c r="AQ107" s="106"/>
      <c r="AR107" s="106"/>
      <c r="AS107" s="106">
        <v>12424.25</v>
      </c>
      <c r="AT107" s="106"/>
      <c r="AU107" s="106"/>
      <c r="AV107" s="106"/>
      <c r="AW107" s="106"/>
      <c r="AX107" s="106">
        <v>12424.25</v>
      </c>
      <c r="AY107" s="106"/>
      <c r="AZ107" s="106"/>
      <c r="BA107" s="106"/>
      <c r="BB107" s="106"/>
      <c r="BC107" s="106">
        <f>AN107-Y107</f>
        <v>0</v>
      </c>
      <c r="BD107" s="106"/>
      <c r="BE107" s="106"/>
      <c r="BF107" s="106"/>
      <c r="BG107" s="106"/>
      <c r="BH107" s="106">
        <f>AS107-AD107</f>
        <v>0</v>
      </c>
      <c r="BI107" s="106"/>
      <c r="BJ107" s="106"/>
      <c r="BK107" s="106"/>
      <c r="BL107" s="106"/>
      <c r="BM107" s="106">
        <v>0</v>
      </c>
      <c r="BN107" s="106"/>
      <c r="BO107" s="106"/>
      <c r="BP107" s="106"/>
      <c r="BQ107" s="106"/>
      <c r="BR107" s="6"/>
      <c r="BS107" s="6"/>
      <c r="BT107" s="6"/>
      <c r="BU107" s="6"/>
      <c r="BV107" s="6"/>
      <c r="BW107" s="6"/>
      <c r="BX107" s="6"/>
      <c r="BY107" s="6"/>
      <c r="BZ107" s="7"/>
    </row>
    <row r="108" spans="1:80" s="30" customFormat="1" ht="12.75" customHeight="1" x14ac:dyDescent="0.2">
      <c r="A108" s="39"/>
      <c r="B108" s="39"/>
      <c r="C108" s="187" t="s">
        <v>114</v>
      </c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  <c r="AY108" s="193"/>
      <c r="AZ108" s="193"/>
      <c r="BA108" s="193"/>
      <c r="BB108" s="193"/>
      <c r="BC108" s="193"/>
      <c r="BD108" s="193"/>
      <c r="BE108" s="193"/>
      <c r="BF108" s="193"/>
      <c r="BG108" s="193"/>
      <c r="BH108" s="193"/>
      <c r="BI108" s="193"/>
      <c r="BJ108" s="193"/>
      <c r="BK108" s="193"/>
      <c r="BL108" s="193"/>
      <c r="BM108" s="193"/>
      <c r="BN108" s="193"/>
      <c r="BO108" s="193"/>
      <c r="BP108" s="193"/>
      <c r="BQ108" s="194"/>
      <c r="BR108" s="6"/>
      <c r="BS108" s="6"/>
      <c r="BT108" s="6"/>
      <c r="BU108" s="6"/>
      <c r="BV108" s="6"/>
      <c r="BW108" s="6"/>
      <c r="BX108" s="6"/>
      <c r="BY108" s="6"/>
      <c r="BZ108" s="7"/>
      <c r="CB108" s="30" t="s">
        <v>170</v>
      </c>
    </row>
    <row r="109" spans="1:80" s="30" customFormat="1" ht="12.75" customHeight="1" x14ac:dyDescent="0.2">
      <c r="A109" s="39"/>
      <c r="B109" s="39"/>
      <c r="C109" s="187" t="s">
        <v>171</v>
      </c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9"/>
      <c r="Y109" s="106">
        <v>90000</v>
      </c>
      <c r="Z109" s="106"/>
      <c r="AA109" s="106"/>
      <c r="AB109" s="106"/>
      <c r="AC109" s="106"/>
      <c r="AD109" s="106">
        <v>0</v>
      </c>
      <c r="AE109" s="106"/>
      <c r="AF109" s="106"/>
      <c r="AG109" s="106"/>
      <c r="AH109" s="106"/>
      <c r="AI109" s="106">
        <v>90000</v>
      </c>
      <c r="AJ109" s="106"/>
      <c r="AK109" s="106"/>
      <c r="AL109" s="106"/>
      <c r="AM109" s="106"/>
      <c r="AN109" s="106">
        <v>0</v>
      </c>
      <c r="AO109" s="106"/>
      <c r="AP109" s="106"/>
      <c r="AQ109" s="106"/>
      <c r="AR109" s="106"/>
      <c r="AS109" s="106">
        <v>0</v>
      </c>
      <c r="AT109" s="106"/>
      <c r="AU109" s="106"/>
      <c r="AV109" s="106"/>
      <c r="AW109" s="106"/>
      <c r="AX109" s="106">
        <v>0</v>
      </c>
      <c r="AY109" s="106"/>
      <c r="AZ109" s="106"/>
      <c r="BA109" s="106"/>
      <c r="BB109" s="106"/>
      <c r="BC109" s="106">
        <f>AN109-Y109</f>
        <v>-90000</v>
      </c>
      <c r="BD109" s="106"/>
      <c r="BE109" s="106"/>
      <c r="BF109" s="106"/>
      <c r="BG109" s="106"/>
      <c r="BH109" s="106">
        <f>AS109-AD109</f>
        <v>0</v>
      </c>
      <c r="BI109" s="106"/>
      <c r="BJ109" s="106"/>
      <c r="BK109" s="106"/>
      <c r="BL109" s="106"/>
      <c r="BM109" s="106">
        <v>-90000</v>
      </c>
      <c r="BN109" s="106"/>
      <c r="BO109" s="106"/>
      <c r="BP109" s="106"/>
      <c r="BQ109" s="106"/>
      <c r="BR109" s="6"/>
      <c r="BS109" s="6"/>
      <c r="BT109" s="6"/>
      <c r="BU109" s="6"/>
      <c r="BV109" s="6"/>
      <c r="BW109" s="6"/>
      <c r="BX109" s="6"/>
      <c r="BY109" s="6"/>
      <c r="BZ109" s="7"/>
    </row>
    <row r="110" spans="1:80" s="30" customFormat="1" ht="25.5" customHeight="1" x14ac:dyDescent="0.2">
      <c r="A110" s="39"/>
      <c r="B110" s="39"/>
      <c r="C110" s="187" t="s">
        <v>132</v>
      </c>
      <c r="D110" s="193"/>
      <c r="E110" s="193"/>
      <c r="F110" s="193"/>
      <c r="G110" s="193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193"/>
      <c r="W110" s="193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3"/>
      <c r="BC110" s="193"/>
      <c r="BD110" s="193"/>
      <c r="BE110" s="193"/>
      <c r="BF110" s="193"/>
      <c r="BG110" s="193"/>
      <c r="BH110" s="193"/>
      <c r="BI110" s="193"/>
      <c r="BJ110" s="193"/>
      <c r="BK110" s="193"/>
      <c r="BL110" s="193"/>
      <c r="BM110" s="193"/>
      <c r="BN110" s="193"/>
      <c r="BO110" s="193"/>
      <c r="BP110" s="193"/>
      <c r="BQ110" s="194"/>
      <c r="BR110" s="6"/>
      <c r="BS110" s="6"/>
      <c r="BT110" s="6"/>
      <c r="BU110" s="6"/>
      <c r="BV110" s="6"/>
      <c r="BW110" s="6"/>
      <c r="BX110" s="6"/>
      <c r="BY110" s="6"/>
      <c r="BZ110" s="7"/>
      <c r="CB110" s="30" t="s">
        <v>172</v>
      </c>
    </row>
    <row r="111" spans="1:80" s="30" customFormat="1" ht="25.5" customHeight="1" x14ac:dyDescent="0.2">
      <c r="A111" s="39"/>
      <c r="B111" s="39"/>
      <c r="C111" s="187" t="s">
        <v>173</v>
      </c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  <c r="S111" s="188"/>
      <c r="T111" s="188"/>
      <c r="U111" s="188"/>
      <c r="V111" s="188"/>
      <c r="W111" s="188"/>
      <c r="X111" s="189"/>
      <c r="Y111" s="106">
        <v>590</v>
      </c>
      <c r="Z111" s="106"/>
      <c r="AA111" s="106"/>
      <c r="AB111" s="106"/>
      <c r="AC111" s="106"/>
      <c r="AD111" s="106">
        <v>0</v>
      </c>
      <c r="AE111" s="106"/>
      <c r="AF111" s="106"/>
      <c r="AG111" s="106"/>
      <c r="AH111" s="106"/>
      <c r="AI111" s="106">
        <v>590</v>
      </c>
      <c r="AJ111" s="106"/>
      <c r="AK111" s="106"/>
      <c r="AL111" s="106"/>
      <c r="AM111" s="106"/>
      <c r="AN111" s="106">
        <v>590</v>
      </c>
      <c r="AO111" s="106"/>
      <c r="AP111" s="106"/>
      <c r="AQ111" s="106"/>
      <c r="AR111" s="106"/>
      <c r="AS111" s="106">
        <v>0</v>
      </c>
      <c r="AT111" s="106"/>
      <c r="AU111" s="106"/>
      <c r="AV111" s="106"/>
      <c r="AW111" s="106"/>
      <c r="AX111" s="106">
        <v>590</v>
      </c>
      <c r="AY111" s="106"/>
      <c r="AZ111" s="106"/>
      <c r="BA111" s="106"/>
      <c r="BB111" s="106"/>
      <c r="BC111" s="106">
        <f>AN111-Y111</f>
        <v>0</v>
      </c>
      <c r="BD111" s="106"/>
      <c r="BE111" s="106"/>
      <c r="BF111" s="106"/>
      <c r="BG111" s="106"/>
      <c r="BH111" s="106">
        <f>AS111-AD111</f>
        <v>0</v>
      </c>
      <c r="BI111" s="106"/>
      <c r="BJ111" s="106"/>
      <c r="BK111" s="106"/>
      <c r="BL111" s="106"/>
      <c r="BM111" s="106">
        <v>0</v>
      </c>
      <c r="BN111" s="106"/>
      <c r="BO111" s="106"/>
      <c r="BP111" s="106"/>
      <c r="BQ111" s="106"/>
      <c r="BR111" s="6"/>
      <c r="BS111" s="6"/>
      <c r="BT111" s="6"/>
      <c r="BU111" s="6"/>
      <c r="BV111" s="6"/>
      <c r="BW111" s="6"/>
      <c r="BX111" s="6"/>
      <c r="BY111" s="6"/>
      <c r="BZ111" s="7"/>
    </row>
    <row r="112" spans="1:80" s="30" customFormat="1" ht="12.75" customHeight="1" x14ac:dyDescent="0.2">
      <c r="A112" s="39"/>
      <c r="B112" s="39"/>
      <c r="C112" s="187" t="s">
        <v>114</v>
      </c>
      <c r="D112" s="193"/>
      <c r="E112" s="193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193"/>
      <c r="W112" s="193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3"/>
      <c r="AL112" s="193"/>
      <c r="AM112" s="193"/>
      <c r="AN112" s="193"/>
      <c r="AO112" s="193"/>
      <c r="AP112" s="193"/>
      <c r="AQ112" s="193"/>
      <c r="AR112" s="193"/>
      <c r="AS112" s="193"/>
      <c r="AT112" s="193"/>
      <c r="AU112" s="193"/>
      <c r="AV112" s="193"/>
      <c r="AW112" s="193"/>
      <c r="AX112" s="193"/>
      <c r="AY112" s="193"/>
      <c r="AZ112" s="193"/>
      <c r="BA112" s="193"/>
      <c r="BB112" s="193"/>
      <c r="BC112" s="193"/>
      <c r="BD112" s="193"/>
      <c r="BE112" s="193"/>
      <c r="BF112" s="193"/>
      <c r="BG112" s="193"/>
      <c r="BH112" s="193"/>
      <c r="BI112" s="193"/>
      <c r="BJ112" s="193"/>
      <c r="BK112" s="193"/>
      <c r="BL112" s="193"/>
      <c r="BM112" s="193"/>
      <c r="BN112" s="193"/>
      <c r="BO112" s="193"/>
      <c r="BP112" s="193"/>
      <c r="BQ112" s="194"/>
      <c r="BR112" s="6"/>
      <c r="BS112" s="6"/>
      <c r="BT112" s="6"/>
      <c r="BU112" s="6"/>
      <c r="BV112" s="6"/>
      <c r="BW112" s="6"/>
      <c r="BX112" s="6"/>
      <c r="BY112" s="6"/>
      <c r="BZ112" s="7"/>
      <c r="CB112" s="30" t="s">
        <v>174</v>
      </c>
    </row>
    <row r="113" spans="1:107" s="30" customFormat="1" ht="25.5" customHeight="1" x14ac:dyDescent="0.2">
      <c r="A113" s="39"/>
      <c r="B113" s="39"/>
      <c r="C113" s="187" t="s">
        <v>175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9"/>
      <c r="Y113" s="106">
        <v>10000</v>
      </c>
      <c r="Z113" s="106"/>
      <c r="AA113" s="106"/>
      <c r="AB113" s="106"/>
      <c r="AC113" s="106"/>
      <c r="AD113" s="106">
        <v>795000</v>
      </c>
      <c r="AE113" s="106"/>
      <c r="AF113" s="106"/>
      <c r="AG113" s="106"/>
      <c r="AH113" s="106"/>
      <c r="AI113" s="106">
        <v>805000</v>
      </c>
      <c r="AJ113" s="106"/>
      <c r="AK113" s="106"/>
      <c r="AL113" s="106"/>
      <c r="AM113" s="106"/>
      <c r="AN113" s="106">
        <v>10000</v>
      </c>
      <c r="AO113" s="106"/>
      <c r="AP113" s="106"/>
      <c r="AQ113" s="106"/>
      <c r="AR113" s="106"/>
      <c r="AS113" s="106">
        <v>795000</v>
      </c>
      <c r="AT113" s="106"/>
      <c r="AU113" s="106"/>
      <c r="AV113" s="106"/>
      <c r="AW113" s="106"/>
      <c r="AX113" s="106">
        <v>805000</v>
      </c>
      <c r="AY113" s="106"/>
      <c r="AZ113" s="106"/>
      <c r="BA113" s="106"/>
      <c r="BB113" s="106"/>
      <c r="BC113" s="106">
        <f>AN113-Y113</f>
        <v>0</v>
      </c>
      <c r="BD113" s="106"/>
      <c r="BE113" s="106"/>
      <c r="BF113" s="106"/>
      <c r="BG113" s="106"/>
      <c r="BH113" s="106">
        <f>AS113-AD113</f>
        <v>0</v>
      </c>
      <c r="BI113" s="106"/>
      <c r="BJ113" s="106"/>
      <c r="BK113" s="106"/>
      <c r="BL113" s="106"/>
      <c r="BM113" s="106">
        <v>0</v>
      </c>
      <c r="BN113" s="106"/>
      <c r="BO113" s="106"/>
      <c r="BP113" s="106"/>
      <c r="BQ113" s="106"/>
      <c r="BR113" s="6"/>
      <c r="BS113" s="6"/>
      <c r="BT113" s="6"/>
      <c r="BU113" s="6"/>
      <c r="BV113" s="6"/>
      <c r="BW113" s="6"/>
      <c r="BX113" s="6"/>
      <c r="BY113" s="6"/>
      <c r="BZ113" s="7"/>
    </row>
    <row r="114" spans="1:107" s="30" customFormat="1" ht="12.75" customHeight="1" x14ac:dyDescent="0.2">
      <c r="A114" s="39"/>
      <c r="B114" s="39"/>
      <c r="C114" s="187" t="s">
        <v>114</v>
      </c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3"/>
      <c r="AL114" s="193"/>
      <c r="AM114" s="193"/>
      <c r="AN114" s="193"/>
      <c r="AO114" s="193"/>
      <c r="AP114" s="193"/>
      <c r="AQ114" s="193"/>
      <c r="AR114" s="193"/>
      <c r="AS114" s="193"/>
      <c r="AT114" s="193"/>
      <c r="AU114" s="193"/>
      <c r="AV114" s="193"/>
      <c r="AW114" s="193"/>
      <c r="AX114" s="193"/>
      <c r="AY114" s="193"/>
      <c r="AZ114" s="193"/>
      <c r="BA114" s="193"/>
      <c r="BB114" s="193"/>
      <c r="BC114" s="193"/>
      <c r="BD114" s="193"/>
      <c r="BE114" s="193"/>
      <c r="BF114" s="193"/>
      <c r="BG114" s="193"/>
      <c r="BH114" s="193"/>
      <c r="BI114" s="193"/>
      <c r="BJ114" s="193"/>
      <c r="BK114" s="193"/>
      <c r="BL114" s="193"/>
      <c r="BM114" s="193"/>
      <c r="BN114" s="193"/>
      <c r="BO114" s="193"/>
      <c r="BP114" s="193"/>
      <c r="BQ114" s="194"/>
      <c r="BR114" s="6"/>
      <c r="BS114" s="6"/>
      <c r="BT114" s="6"/>
      <c r="BU114" s="6"/>
      <c r="BV114" s="6"/>
      <c r="BW114" s="6"/>
      <c r="BX114" s="6"/>
      <c r="BY114" s="6"/>
      <c r="BZ114" s="7"/>
      <c r="CB114" s="30" t="s">
        <v>176</v>
      </c>
    </row>
    <row r="115" spans="1:107" s="192" customFormat="1" x14ac:dyDescent="0.2">
      <c r="A115" s="119"/>
      <c r="B115" s="119"/>
      <c r="C115" s="184" t="s">
        <v>177</v>
      </c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  <c r="V115" s="190"/>
      <c r="W115" s="190"/>
      <c r="X115" s="191"/>
      <c r="Y115" s="150"/>
      <c r="Z115" s="150"/>
      <c r="AA115" s="150"/>
      <c r="AB115" s="150"/>
      <c r="AC115" s="150"/>
      <c r="AD115" s="150"/>
      <c r="AE115" s="150"/>
      <c r="AF115" s="150"/>
      <c r="AG115" s="150"/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  <c r="BI115" s="150"/>
      <c r="BJ115" s="150"/>
      <c r="BK115" s="150"/>
      <c r="BL115" s="150"/>
      <c r="BM115" s="150"/>
      <c r="BN115" s="150"/>
      <c r="BO115" s="150"/>
      <c r="BP115" s="150"/>
      <c r="BQ115" s="150"/>
      <c r="BR115" s="182"/>
      <c r="BS115" s="182"/>
      <c r="BT115" s="182"/>
      <c r="BU115" s="182"/>
      <c r="BV115" s="182"/>
      <c r="BW115" s="182"/>
      <c r="BX115" s="182"/>
      <c r="BY115" s="182"/>
      <c r="BZ115" s="183"/>
    </row>
    <row r="116" spans="1:107" s="30" customFormat="1" ht="12.75" customHeight="1" x14ac:dyDescent="0.2">
      <c r="A116" s="39"/>
      <c r="B116" s="39"/>
      <c r="C116" s="187" t="s">
        <v>178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9"/>
      <c r="Y116" s="106">
        <v>100</v>
      </c>
      <c r="Z116" s="106"/>
      <c r="AA116" s="106"/>
      <c r="AB116" s="106"/>
      <c r="AC116" s="106"/>
      <c r="AD116" s="106">
        <v>0</v>
      </c>
      <c r="AE116" s="106"/>
      <c r="AF116" s="106"/>
      <c r="AG116" s="106"/>
      <c r="AH116" s="106"/>
      <c r="AI116" s="106">
        <v>100</v>
      </c>
      <c r="AJ116" s="106"/>
      <c r="AK116" s="106"/>
      <c r="AL116" s="106"/>
      <c r="AM116" s="106"/>
      <c r="AN116" s="106">
        <v>92</v>
      </c>
      <c r="AO116" s="106"/>
      <c r="AP116" s="106"/>
      <c r="AQ116" s="106"/>
      <c r="AR116" s="106"/>
      <c r="AS116" s="106">
        <v>0</v>
      </c>
      <c r="AT116" s="106"/>
      <c r="AU116" s="106"/>
      <c r="AV116" s="106"/>
      <c r="AW116" s="106"/>
      <c r="AX116" s="106">
        <v>92</v>
      </c>
      <c r="AY116" s="106"/>
      <c r="AZ116" s="106"/>
      <c r="BA116" s="106"/>
      <c r="BB116" s="106"/>
      <c r="BC116" s="106">
        <f>AN116-Y116</f>
        <v>-8</v>
      </c>
      <c r="BD116" s="106"/>
      <c r="BE116" s="106"/>
      <c r="BF116" s="106"/>
      <c r="BG116" s="106"/>
      <c r="BH116" s="106">
        <f>AS116-AD116</f>
        <v>0</v>
      </c>
      <c r="BI116" s="106"/>
      <c r="BJ116" s="106"/>
      <c r="BK116" s="106"/>
      <c r="BL116" s="106"/>
      <c r="BM116" s="106">
        <v>-8</v>
      </c>
      <c r="BN116" s="106"/>
      <c r="BO116" s="106"/>
      <c r="BP116" s="106"/>
      <c r="BQ116" s="106"/>
      <c r="BR116" s="6"/>
      <c r="BS116" s="6"/>
      <c r="BT116" s="6"/>
      <c r="BU116" s="6"/>
      <c r="BV116" s="6"/>
      <c r="BW116" s="6"/>
      <c r="BX116" s="6"/>
      <c r="BY116" s="6"/>
      <c r="BZ116" s="7"/>
    </row>
    <row r="117" spans="1:107" s="30" customFormat="1" ht="25.5" customHeight="1" x14ac:dyDescent="0.2">
      <c r="A117" s="39"/>
      <c r="B117" s="39"/>
      <c r="C117" s="187" t="s">
        <v>180</v>
      </c>
      <c r="D117" s="193"/>
      <c r="E117" s="193"/>
      <c r="F117" s="193"/>
      <c r="G117" s="193"/>
      <c r="H117" s="193"/>
      <c r="I117" s="193"/>
      <c r="J117" s="193"/>
      <c r="K117" s="193"/>
      <c r="L117" s="193"/>
      <c r="M117" s="193"/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3"/>
      <c r="AC117" s="193"/>
      <c r="AD117" s="193"/>
      <c r="AE117" s="193"/>
      <c r="AF117" s="193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  <c r="BA117" s="193"/>
      <c r="BB117" s="193"/>
      <c r="BC117" s="193"/>
      <c r="BD117" s="193"/>
      <c r="BE117" s="193"/>
      <c r="BF117" s="193"/>
      <c r="BG117" s="193"/>
      <c r="BH117" s="193"/>
      <c r="BI117" s="193"/>
      <c r="BJ117" s="193"/>
      <c r="BK117" s="193"/>
      <c r="BL117" s="193"/>
      <c r="BM117" s="193"/>
      <c r="BN117" s="193"/>
      <c r="BO117" s="193"/>
      <c r="BP117" s="193"/>
      <c r="BQ117" s="194"/>
      <c r="BR117" s="6"/>
      <c r="BS117" s="6"/>
      <c r="BT117" s="6"/>
      <c r="BU117" s="6"/>
      <c r="BV117" s="6"/>
      <c r="BW117" s="6"/>
      <c r="BX117" s="6"/>
      <c r="BY117" s="6"/>
      <c r="BZ117" s="7"/>
      <c r="CB117" s="30" t="s">
        <v>179</v>
      </c>
    </row>
    <row r="118" spans="1:107" s="30" customFormat="1" ht="12.75" customHeight="1" x14ac:dyDescent="0.2">
      <c r="A118" s="39"/>
      <c r="B118" s="39"/>
      <c r="C118" s="187" t="s">
        <v>181</v>
      </c>
      <c r="D118" s="188"/>
      <c r="E118" s="188"/>
      <c r="F118" s="188"/>
      <c r="G118" s="188"/>
      <c r="H118" s="188"/>
      <c r="I118" s="188"/>
      <c r="J118" s="188"/>
      <c r="K118" s="188"/>
      <c r="L118" s="188"/>
      <c r="M118" s="188"/>
      <c r="N118" s="188"/>
      <c r="O118" s="188"/>
      <c r="P118" s="188"/>
      <c r="Q118" s="188"/>
      <c r="R118" s="188"/>
      <c r="S118" s="188"/>
      <c r="T118" s="188"/>
      <c r="U118" s="188"/>
      <c r="V118" s="188"/>
      <c r="W118" s="188"/>
      <c r="X118" s="189"/>
      <c r="Y118" s="106">
        <v>100</v>
      </c>
      <c r="Z118" s="106"/>
      <c r="AA118" s="106"/>
      <c r="AB118" s="106"/>
      <c r="AC118" s="106"/>
      <c r="AD118" s="106">
        <v>100</v>
      </c>
      <c r="AE118" s="106"/>
      <c r="AF118" s="106"/>
      <c r="AG118" s="106"/>
      <c r="AH118" s="106"/>
      <c r="AI118" s="106">
        <v>200</v>
      </c>
      <c r="AJ118" s="106"/>
      <c r="AK118" s="106"/>
      <c r="AL118" s="106"/>
      <c r="AM118" s="106"/>
      <c r="AN118" s="106">
        <v>67</v>
      </c>
      <c r="AO118" s="106"/>
      <c r="AP118" s="106"/>
      <c r="AQ118" s="106"/>
      <c r="AR118" s="106"/>
      <c r="AS118" s="106">
        <v>0</v>
      </c>
      <c r="AT118" s="106"/>
      <c r="AU118" s="106"/>
      <c r="AV118" s="106"/>
      <c r="AW118" s="106"/>
      <c r="AX118" s="106">
        <v>67</v>
      </c>
      <c r="AY118" s="106"/>
      <c r="AZ118" s="106"/>
      <c r="BA118" s="106"/>
      <c r="BB118" s="106"/>
      <c r="BC118" s="106">
        <f>AN118-Y118</f>
        <v>-33</v>
      </c>
      <c r="BD118" s="106"/>
      <c r="BE118" s="106"/>
      <c r="BF118" s="106"/>
      <c r="BG118" s="106"/>
      <c r="BH118" s="106">
        <f>AS118-AD118</f>
        <v>-100</v>
      </c>
      <c r="BI118" s="106"/>
      <c r="BJ118" s="106"/>
      <c r="BK118" s="106"/>
      <c r="BL118" s="106"/>
      <c r="BM118" s="106">
        <v>-133</v>
      </c>
      <c r="BN118" s="106"/>
      <c r="BO118" s="106"/>
      <c r="BP118" s="106"/>
      <c r="BQ118" s="106"/>
      <c r="BR118" s="6"/>
      <c r="BS118" s="6"/>
      <c r="BT118" s="6"/>
      <c r="BU118" s="6"/>
      <c r="BV118" s="6"/>
      <c r="BW118" s="6"/>
      <c r="BX118" s="6"/>
      <c r="BY118" s="6"/>
      <c r="BZ118" s="7"/>
    </row>
    <row r="119" spans="1:107" s="30" customFormat="1" ht="25.5" customHeight="1" x14ac:dyDescent="0.2">
      <c r="A119" s="39"/>
      <c r="B119" s="39"/>
      <c r="C119" s="187" t="s">
        <v>180</v>
      </c>
      <c r="D119" s="193"/>
      <c r="E119" s="193"/>
      <c r="F119" s="193"/>
      <c r="G119" s="193"/>
      <c r="H119" s="193"/>
      <c r="I119" s="193"/>
      <c r="J119" s="193"/>
      <c r="K119" s="193"/>
      <c r="L119" s="193"/>
      <c r="M119" s="193"/>
      <c r="N119" s="193"/>
      <c r="O119" s="193"/>
      <c r="P119" s="193"/>
      <c r="Q119" s="193"/>
      <c r="R119" s="193"/>
      <c r="S119" s="193"/>
      <c r="T119" s="193"/>
      <c r="U119" s="193"/>
      <c r="V119" s="193"/>
      <c r="W119" s="193"/>
      <c r="X119" s="193"/>
      <c r="Y119" s="193"/>
      <c r="Z119" s="193"/>
      <c r="AA119" s="193"/>
      <c r="AB119" s="193"/>
      <c r="AC119" s="193"/>
      <c r="AD119" s="193"/>
      <c r="AE119" s="193"/>
      <c r="AF119" s="193"/>
      <c r="AG119" s="193"/>
      <c r="AH119" s="193"/>
      <c r="AI119" s="193"/>
      <c r="AJ119" s="193"/>
      <c r="AK119" s="193"/>
      <c r="AL119" s="193"/>
      <c r="AM119" s="193"/>
      <c r="AN119" s="193"/>
      <c r="AO119" s="193"/>
      <c r="AP119" s="193"/>
      <c r="AQ119" s="193"/>
      <c r="AR119" s="193"/>
      <c r="AS119" s="193"/>
      <c r="AT119" s="193"/>
      <c r="AU119" s="193"/>
      <c r="AV119" s="193"/>
      <c r="AW119" s="193"/>
      <c r="AX119" s="193"/>
      <c r="AY119" s="193"/>
      <c r="AZ119" s="193"/>
      <c r="BA119" s="193"/>
      <c r="BB119" s="193"/>
      <c r="BC119" s="193"/>
      <c r="BD119" s="193"/>
      <c r="BE119" s="193"/>
      <c r="BF119" s="193"/>
      <c r="BG119" s="193"/>
      <c r="BH119" s="193"/>
      <c r="BI119" s="193"/>
      <c r="BJ119" s="193"/>
      <c r="BK119" s="193"/>
      <c r="BL119" s="193"/>
      <c r="BM119" s="193"/>
      <c r="BN119" s="193"/>
      <c r="BO119" s="193"/>
      <c r="BP119" s="193"/>
      <c r="BQ119" s="194"/>
      <c r="BR119" s="6"/>
      <c r="BS119" s="6"/>
      <c r="BT119" s="6"/>
      <c r="BU119" s="6"/>
      <c r="BV119" s="6"/>
      <c r="BW119" s="6"/>
      <c r="BX119" s="6"/>
      <c r="BY119" s="6"/>
      <c r="BZ119" s="7"/>
      <c r="CB119" s="30" t="s">
        <v>182</v>
      </c>
    </row>
    <row r="120" spans="1:107" s="30" customFormat="1" ht="12.75" customHeight="1" x14ac:dyDescent="0.2">
      <c r="A120" s="39"/>
      <c r="B120" s="39"/>
      <c r="C120" s="187" t="s">
        <v>183</v>
      </c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9"/>
      <c r="Y120" s="106">
        <v>100</v>
      </c>
      <c r="Z120" s="106"/>
      <c r="AA120" s="106"/>
      <c r="AB120" s="106"/>
      <c r="AC120" s="106"/>
      <c r="AD120" s="106">
        <v>0</v>
      </c>
      <c r="AE120" s="106"/>
      <c r="AF120" s="106"/>
      <c r="AG120" s="106"/>
      <c r="AH120" s="106"/>
      <c r="AI120" s="106">
        <v>100</v>
      </c>
      <c r="AJ120" s="106"/>
      <c r="AK120" s="106"/>
      <c r="AL120" s="106"/>
      <c r="AM120" s="106"/>
      <c r="AN120" s="106">
        <v>0</v>
      </c>
      <c r="AO120" s="106"/>
      <c r="AP120" s="106"/>
      <c r="AQ120" s="106"/>
      <c r="AR120" s="106"/>
      <c r="AS120" s="106">
        <v>0</v>
      </c>
      <c r="AT120" s="106"/>
      <c r="AU120" s="106"/>
      <c r="AV120" s="106"/>
      <c r="AW120" s="106"/>
      <c r="AX120" s="106">
        <v>0</v>
      </c>
      <c r="AY120" s="106"/>
      <c r="AZ120" s="106"/>
      <c r="BA120" s="106"/>
      <c r="BB120" s="106"/>
      <c r="BC120" s="106">
        <f>AN120-Y120</f>
        <v>-100</v>
      </c>
      <c r="BD120" s="106"/>
      <c r="BE120" s="106"/>
      <c r="BF120" s="106"/>
      <c r="BG120" s="106"/>
      <c r="BH120" s="106">
        <f>AS120-AD120</f>
        <v>0</v>
      </c>
      <c r="BI120" s="106"/>
      <c r="BJ120" s="106"/>
      <c r="BK120" s="106"/>
      <c r="BL120" s="106"/>
      <c r="BM120" s="106">
        <v>-100</v>
      </c>
      <c r="BN120" s="106"/>
      <c r="BO120" s="106"/>
      <c r="BP120" s="106"/>
      <c r="BQ120" s="106"/>
      <c r="BR120" s="6"/>
      <c r="BS120" s="6"/>
      <c r="BT120" s="6"/>
      <c r="BU120" s="6"/>
      <c r="BV120" s="6"/>
      <c r="BW120" s="6"/>
      <c r="BX120" s="6"/>
      <c r="BY120" s="6"/>
      <c r="BZ120" s="7"/>
    </row>
    <row r="121" spans="1:107" s="30" customFormat="1" ht="25.5" customHeight="1" x14ac:dyDescent="0.2">
      <c r="A121" s="39"/>
      <c r="B121" s="39"/>
      <c r="C121" s="187" t="s">
        <v>185</v>
      </c>
      <c r="D121" s="193"/>
      <c r="E121" s="193"/>
      <c r="F121" s="193"/>
      <c r="G121" s="193"/>
      <c r="H121" s="193"/>
      <c r="I121" s="193"/>
      <c r="J121" s="193"/>
      <c r="K121" s="193"/>
      <c r="L121" s="193"/>
      <c r="M121" s="193"/>
      <c r="N121" s="193"/>
      <c r="O121" s="193"/>
      <c r="P121" s="193"/>
      <c r="Q121" s="193"/>
      <c r="R121" s="193"/>
      <c r="S121" s="193"/>
      <c r="T121" s="193"/>
      <c r="U121" s="193"/>
      <c r="V121" s="193"/>
      <c r="W121" s="193"/>
      <c r="X121" s="193"/>
      <c r="Y121" s="193"/>
      <c r="Z121" s="193"/>
      <c r="AA121" s="193"/>
      <c r="AB121" s="193"/>
      <c r="AC121" s="193"/>
      <c r="AD121" s="193"/>
      <c r="AE121" s="193"/>
      <c r="AF121" s="193"/>
      <c r="AG121" s="193"/>
      <c r="AH121" s="193"/>
      <c r="AI121" s="193"/>
      <c r="AJ121" s="193"/>
      <c r="AK121" s="193"/>
      <c r="AL121" s="193"/>
      <c r="AM121" s="193"/>
      <c r="AN121" s="193"/>
      <c r="AO121" s="193"/>
      <c r="AP121" s="193"/>
      <c r="AQ121" s="193"/>
      <c r="AR121" s="193"/>
      <c r="AS121" s="193"/>
      <c r="AT121" s="193"/>
      <c r="AU121" s="193"/>
      <c r="AV121" s="193"/>
      <c r="AW121" s="193"/>
      <c r="AX121" s="193"/>
      <c r="AY121" s="193"/>
      <c r="AZ121" s="193"/>
      <c r="BA121" s="193"/>
      <c r="BB121" s="193"/>
      <c r="BC121" s="193"/>
      <c r="BD121" s="193"/>
      <c r="BE121" s="193"/>
      <c r="BF121" s="193"/>
      <c r="BG121" s="193"/>
      <c r="BH121" s="193"/>
      <c r="BI121" s="193"/>
      <c r="BJ121" s="193"/>
      <c r="BK121" s="193"/>
      <c r="BL121" s="193"/>
      <c r="BM121" s="193"/>
      <c r="BN121" s="193"/>
      <c r="BO121" s="193"/>
      <c r="BP121" s="193"/>
      <c r="BQ121" s="194"/>
      <c r="BR121" s="6"/>
      <c r="BS121" s="6"/>
      <c r="BT121" s="6"/>
      <c r="BU121" s="6"/>
      <c r="BV121" s="6"/>
      <c r="BW121" s="6"/>
      <c r="BX121" s="6"/>
      <c r="BY121" s="6"/>
      <c r="BZ121" s="7"/>
      <c r="CB121" s="30" t="s">
        <v>184</v>
      </c>
    </row>
    <row r="122" spans="1:107" s="30" customFormat="1" ht="25.5" customHeight="1" x14ac:dyDescent="0.2">
      <c r="A122" s="39"/>
      <c r="B122" s="39"/>
      <c r="C122" s="187" t="s">
        <v>186</v>
      </c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9"/>
      <c r="Y122" s="106">
        <v>100</v>
      </c>
      <c r="Z122" s="106"/>
      <c r="AA122" s="106"/>
      <c r="AB122" s="106"/>
      <c r="AC122" s="106"/>
      <c r="AD122" s="106">
        <v>0</v>
      </c>
      <c r="AE122" s="106"/>
      <c r="AF122" s="106"/>
      <c r="AG122" s="106"/>
      <c r="AH122" s="106"/>
      <c r="AI122" s="106">
        <v>100</v>
      </c>
      <c r="AJ122" s="106"/>
      <c r="AK122" s="106"/>
      <c r="AL122" s="106"/>
      <c r="AM122" s="106"/>
      <c r="AN122" s="106">
        <v>100</v>
      </c>
      <c r="AO122" s="106"/>
      <c r="AP122" s="106"/>
      <c r="AQ122" s="106"/>
      <c r="AR122" s="106"/>
      <c r="AS122" s="106">
        <v>0</v>
      </c>
      <c r="AT122" s="106"/>
      <c r="AU122" s="106"/>
      <c r="AV122" s="106"/>
      <c r="AW122" s="106"/>
      <c r="AX122" s="106">
        <v>100</v>
      </c>
      <c r="AY122" s="106"/>
      <c r="AZ122" s="106"/>
      <c r="BA122" s="106"/>
      <c r="BB122" s="106"/>
      <c r="BC122" s="106">
        <f>AN122-Y122</f>
        <v>0</v>
      </c>
      <c r="BD122" s="106"/>
      <c r="BE122" s="106"/>
      <c r="BF122" s="106"/>
      <c r="BG122" s="106"/>
      <c r="BH122" s="106">
        <f>AS122-AD122</f>
        <v>0</v>
      </c>
      <c r="BI122" s="106"/>
      <c r="BJ122" s="106"/>
      <c r="BK122" s="106"/>
      <c r="BL122" s="106"/>
      <c r="BM122" s="106">
        <v>0</v>
      </c>
      <c r="BN122" s="106"/>
      <c r="BO122" s="106"/>
      <c r="BP122" s="106"/>
      <c r="BQ122" s="106"/>
      <c r="BR122" s="6"/>
      <c r="BS122" s="6"/>
      <c r="BT122" s="6"/>
      <c r="BU122" s="6"/>
      <c r="BV122" s="6"/>
      <c r="BW122" s="6"/>
      <c r="BX122" s="6"/>
      <c r="BY122" s="6"/>
      <c r="BZ122" s="7"/>
    </row>
    <row r="123" spans="1:107" s="30" customFormat="1" ht="12.75" customHeight="1" x14ac:dyDescent="0.2">
      <c r="A123" s="39"/>
      <c r="B123" s="39"/>
      <c r="C123" s="187" t="s">
        <v>114</v>
      </c>
      <c r="D123" s="193"/>
      <c r="E123" s="193"/>
      <c r="F123" s="193"/>
      <c r="G123" s="193"/>
      <c r="H123" s="193"/>
      <c r="I123" s="193"/>
      <c r="J123" s="193"/>
      <c r="K123" s="193"/>
      <c r="L123" s="193"/>
      <c r="M123" s="193"/>
      <c r="N123" s="193"/>
      <c r="O123" s="193"/>
      <c r="P123" s="193"/>
      <c r="Q123" s="193"/>
      <c r="R123" s="193"/>
      <c r="S123" s="193"/>
      <c r="T123" s="193"/>
      <c r="U123" s="193"/>
      <c r="V123" s="193"/>
      <c r="W123" s="193"/>
      <c r="X123" s="193"/>
      <c r="Y123" s="193"/>
      <c r="Z123" s="193"/>
      <c r="AA123" s="193"/>
      <c r="AB123" s="193"/>
      <c r="AC123" s="193"/>
      <c r="AD123" s="193"/>
      <c r="AE123" s="193"/>
      <c r="AF123" s="193"/>
      <c r="AG123" s="193"/>
      <c r="AH123" s="193"/>
      <c r="AI123" s="193"/>
      <c r="AJ123" s="193"/>
      <c r="AK123" s="193"/>
      <c r="AL123" s="193"/>
      <c r="AM123" s="193"/>
      <c r="AN123" s="193"/>
      <c r="AO123" s="193"/>
      <c r="AP123" s="193"/>
      <c r="AQ123" s="193"/>
      <c r="AR123" s="193"/>
      <c r="AS123" s="193"/>
      <c r="AT123" s="193"/>
      <c r="AU123" s="193"/>
      <c r="AV123" s="193"/>
      <c r="AW123" s="193"/>
      <c r="AX123" s="193"/>
      <c r="AY123" s="193"/>
      <c r="AZ123" s="193"/>
      <c r="BA123" s="193"/>
      <c r="BB123" s="193"/>
      <c r="BC123" s="193"/>
      <c r="BD123" s="193"/>
      <c r="BE123" s="193"/>
      <c r="BF123" s="193"/>
      <c r="BG123" s="193"/>
      <c r="BH123" s="193"/>
      <c r="BI123" s="193"/>
      <c r="BJ123" s="193"/>
      <c r="BK123" s="193"/>
      <c r="BL123" s="193"/>
      <c r="BM123" s="193"/>
      <c r="BN123" s="193"/>
      <c r="BO123" s="193"/>
      <c r="BP123" s="193"/>
      <c r="BQ123" s="194"/>
      <c r="BR123" s="6"/>
      <c r="BS123" s="6"/>
      <c r="BT123" s="6"/>
      <c r="BU123" s="6"/>
      <c r="BV123" s="6"/>
      <c r="BW123" s="6"/>
      <c r="BX123" s="6"/>
      <c r="BY123" s="6"/>
      <c r="BZ123" s="7"/>
      <c r="CB123" s="30" t="s">
        <v>187</v>
      </c>
    </row>
    <row r="124" spans="1:107" s="30" customFormat="1" ht="25.5" customHeight="1" x14ac:dyDescent="0.2">
      <c r="A124" s="39"/>
      <c r="B124" s="39"/>
      <c r="C124" s="187" t="s">
        <v>188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9"/>
      <c r="Y124" s="106">
        <v>100</v>
      </c>
      <c r="Z124" s="106"/>
      <c r="AA124" s="106"/>
      <c r="AB124" s="106"/>
      <c r="AC124" s="106"/>
      <c r="AD124" s="106">
        <v>100</v>
      </c>
      <c r="AE124" s="106"/>
      <c r="AF124" s="106"/>
      <c r="AG124" s="106"/>
      <c r="AH124" s="106"/>
      <c r="AI124" s="106">
        <v>200</v>
      </c>
      <c r="AJ124" s="106"/>
      <c r="AK124" s="106"/>
      <c r="AL124" s="106"/>
      <c r="AM124" s="106"/>
      <c r="AN124" s="106">
        <v>0</v>
      </c>
      <c r="AO124" s="106"/>
      <c r="AP124" s="106"/>
      <c r="AQ124" s="106"/>
      <c r="AR124" s="106"/>
      <c r="AS124" s="106">
        <v>100</v>
      </c>
      <c r="AT124" s="106"/>
      <c r="AU124" s="106"/>
      <c r="AV124" s="106"/>
      <c r="AW124" s="106"/>
      <c r="AX124" s="106">
        <v>100</v>
      </c>
      <c r="AY124" s="106"/>
      <c r="AZ124" s="106"/>
      <c r="BA124" s="106"/>
      <c r="BB124" s="106"/>
      <c r="BC124" s="106">
        <f>AN124-Y124</f>
        <v>-100</v>
      </c>
      <c r="BD124" s="106"/>
      <c r="BE124" s="106"/>
      <c r="BF124" s="106"/>
      <c r="BG124" s="106"/>
      <c r="BH124" s="106">
        <f>AS124-AD124</f>
        <v>0</v>
      </c>
      <c r="BI124" s="106"/>
      <c r="BJ124" s="106"/>
      <c r="BK124" s="106"/>
      <c r="BL124" s="106"/>
      <c r="BM124" s="106">
        <v>-100</v>
      </c>
      <c r="BN124" s="106"/>
      <c r="BO124" s="106"/>
      <c r="BP124" s="106"/>
      <c r="BQ124" s="106"/>
      <c r="BR124" s="6"/>
      <c r="BS124" s="6"/>
      <c r="BT124" s="6"/>
      <c r="BU124" s="6"/>
      <c r="BV124" s="6"/>
      <c r="BW124" s="6"/>
      <c r="BX124" s="6"/>
      <c r="BY124" s="6"/>
      <c r="BZ124" s="7"/>
    </row>
    <row r="125" spans="1:107" s="30" customFormat="1" ht="12.75" customHeight="1" x14ac:dyDescent="0.2">
      <c r="A125" s="39"/>
      <c r="B125" s="39"/>
      <c r="C125" s="187" t="s">
        <v>161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BR125" s="6"/>
      <c r="BS125" s="6"/>
      <c r="BT125" s="6"/>
      <c r="BU125" s="6"/>
      <c r="BV125" s="6"/>
      <c r="BW125" s="6"/>
      <c r="BX125" s="6"/>
      <c r="BY125" s="6"/>
      <c r="BZ125" s="7"/>
      <c r="CB125" s="30" t="s">
        <v>189</v>
      </c>
    </row>
    <row r="126" spans="1:107" ht="12" customHeight="1" x14ac:dyDescent="0.2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38" t="s">
        <v>105</v>
      </c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BM127" s="38"/>
      <c r="BN127" s="38"/>
      <c r="BO127" s="38"/>
      <c r="BP127" s="38"/>
      <c r="BQ127" s="38"/>
    </row>
    <row r="128" spans="1:107" ht="15.75" customHeight="1" x14ac:dyDescent="0.2">
      <c r="A128" s="215"/>
      <c r="B128" s="185"/>
      <c r="C128" s="185"/>
      <c r="D128" s="185"/>
      <c r="E128" s="185"/>
      <c r="F128" s="185"/>
      <c r="G128" s="185"/>
      <c r="H128" s="185"/>
      <c r="I128" s="185"/>
      <c r="J128" s="185"/>
      <c r="K128" s="185"/>
      <c r="L128" s="185"/>
      <c r="M128" s="185"/>
      <c r="N128" s="185"/>
      <c r="O128" s="185"/>
      <c r="P128" s="185"/>
      <c r="Q128" s="185"/>
      <c r="R128" s="185"/>
      <c r="S128" s="185"/>
      <c r="T128" s="185"/>
      <c r="U128" s="185"/>
      <c r="V128" s="185"/>
      <c r="W128" s="185"/>
      <c r="X128" s="185"/>
      <c r="Y128" s="185"/>
      <c r="Z128" s="185"/>
      <c r="AA128" s="185"/>
      <c r="AB128" s="185"/>
      <c r="AC128" s="185"/>
      <c r="AD128" s="185"/>
      <c r="AE128" s="185"/>
      <c r="AF128" s="185"/>
      <c r="AG128" s="185"/>
      <c r="AH128" s="185"/>
      <c r="AI128" s="185"/>
      <c r="AJ128" s="185"/>
      <c r="AK128" s="185"/>
      <c r="AL128" s="185"/>
      <c r="AM128" s="185"/>
      <c r="AN128" s="185"/>
      <c r="AO128" s="185"/>
      <c r="AP128" s="185"/>
      <c r="AQ128" s="185"/>
      <c r="AR128" s="185"/>
      <c r="AS128" s="185"/>
      <c r="AT128" s="185"/>
      <c r="AU128" s="185"/>
      <c r="AV128" s="185"/>
      <c r="AW128" s="185"/>
      <c r="AX128" s="185"/>
      <c r="AY128" s="185"/>
      <c r="AZ128" s="185"/>
      <c r="BA128" s="185"/>
      <c r="BB128" s="185"/>
      <c r="BC128" s="185"/>
      <c r="BD128" s="185"/>
      <c r="BE128" s="185"/>
      <c r="BF128" s="185"/>
      <c r="BG128" s="185"/>
      <c r="BH128" s="185"/>
      <c r="BI128" s="185"/>
      <c r="BJ128" s="185"/>
      <c r="BK128" s="185"/>
      <c r="BL128" s="185"/>
      <c r="BM128" s="185"/>
      <c r="BN128" s="186"/>
      <c r="BO128" s="6"/>
      <c r="BP128" s="6"/>
      <c r="BQ128" s="6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</row>
    <row r="129" spans="1:80" ht="12" customHeight="1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80" ht="15.75" customHeight="1" x14ac:dyDescent="0.2">
      <c r="A130" s="38" t="s">
        <v>57</v>
      </c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</row>
    <row r="131" spans="1:80" ht="15" customHeight="1" x14ac:dyDescent="0.2">
      <c r="A131" s="101" t="s">
        <v>244</v>
      </c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  <c r="AC131" s="101"/>
      <c r="AD131" s="101"/>
      <c r="AE131" s="101"/>
      <c r="AF131" s="101"/>
      <c r="AG131" s="101"/>
      <c r="AH131" s="101"/>
      <c r="AI131" s="101"/>
      <c r="AJ131" s="101"/>
      <c r="AK131" s="101"/>
      <c r="AL131" s="101"/>
      <c r="AM131" s="101"/>
      <c r="AN131" s="101"/>
      <c r="AO131" s="101"/>
      <c r="AP131" s="101"/>
      <c r="AQ131" s="101"/>
      <c r="AR131" s="101"/>
      <c r="AS131" s="101"/>
      <c r="AT131" s="101"/>
      <c r="AU131" s="101"/>
      <c r="AV131" s="101"/>
      <c r="AW131" s="101"/>
      <c r="AX131" s="101"/>
      <c r="AY131" s="101"/>
      <c r="AZ131" s="101"/>
      <c r="BA131" s="101"/>
      <c r="BB131" s="101"/>
      <c r="BC131" s="101"/>
      <c r="BD131" s="101"/>
      <c r="BE131" s="101"/>
      <c r="BF131" s="101"/>
      <c r="BG131" s="101"/>
      <c r="BH131" s="101"/>
      <c r="BI131" s="101"/>
      <c r="BJ131" s="101"/>
      <c r="BK131" s="101"/>
      <c r="BL131" s="101"/>
      <c r="BM131" s="101"/>
      <c r="BN131" s="101"/>
      <c r="BO131" s="101"/>
      <c r="BP131" s="101"/>
      <c r="BQ131" s="101"/>
    </row>
    <row r="132" spans="1:80" ht="48" customHeight="1" x14ac:dyDescent="0.2">
      <c r="A132" s="55" t="s">
        <v>3</v>
      </c>
      <c r="B132" s="55"/>
      <c r="C132" s="55" t="s">
        <v>4</v>
      </c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 t="s">
        <v>58</v>
      </c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 t="s">
        <v>59</v>
      </c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 t="s">
        <v>60</v>
      </c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5"/>
    </row>
    <row r="133" spans="1:80" ht="29.1" customHeight="1" x14ac:dyDescent="0.2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 t="s">
        <v>2</v>
      </c>
      <c r="AB133" s="55"/>
      <c r="AC133" s="55"/>
      <c r="AD133" s="55"/>
      <c r="AE133" s="55"/>
      <c r="AF133" s="55" t="s">
        <v>1</v>
      </c>
      <c r="AG133" s="55"/>
      <c r="AH133" s="55"/>
      <c r="AI133" s="55"/>
      <c r="AJ133" s="55"/>
      <c r="AK133" s="55" t="s">
        <v>17</v>
      </c>
      <c r="AL133" s="55"/>
      <c r="AM133" s="55"/>
      <c r="AN133" s="55"/>
      <c r="AO133" s="55"/>
      <c r="AP133" s="55" t="s">
        <v>2</v>
      </c>
      <c r="AQ133" s="55"/>
      <c r="AR133" s="55"/>
      <c r="AS133" s="55"/>
      <c r="AT133" s="55"/>
      <c r="AU133" s="55" t="s">
        <v>1</v>
      </c>
      <c r="AV133" s="55"/>
      <c r="AW133" s="55"/>
      <c r="AX133" s="55"/>
      <c r="AY133" s="55"/>
      <c r="AZ133" s="55" t="s">
        <v>17</v>
      </c>
      <c r="BA133" s="55"/>
      <c r="BB133" s="55"/>
      <c r="BC133" s="55"/>
      <c r="BD133" s="55" t="s">
        <v>2</v>
      </c>
      <c r="BE133" s="55"/>
      <c r="BF133" s="55"/>
      <c r="BG133" s="55"/>
      <c r="BH133" s="55"/>
      <c r="BI133" s="55" t="s">
        <v>1</v>
      </c>
      <c r="BJ133" s="55"/>
      <c r="BK133" s="55"/>
      <c r="BL133" s="55"/>
      <c r="BM133" s="55"/>
      <c r="BN133" s="55" t="s">
        <v>18</v>
      </c>
      <c r="BO133" s="55"/>
      <c r="BP133" s="55"/>
      <c r="BQ133" s="55"/>
    </row>
    <row r="134" spans="1:80" ht="15.95" customHeight="1" x14ac:dyDescent="0.2">
      <c r="A134" s="108">
        <v>1</v>
      </c>
      <c r="B134" s="108"/>
      <c r="C134" s="108">
        <v>2</v>
      </c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9">
        <v>3</v>
      </c>
      <c r="AB134" s="110"/>
      <c r="AC134" s="110"/>
      <c r="AD134" s="110"/>
      <c r="AE134" s="111"/>
      <c r="AF134" s="109">
        <v>4</v>
      </c>
      <c r="AG134" s="110"/>
      <c r="AH134" s="110"/>
      <c r="AI134" s="110"/>
      <c r="AJ134" s="111"/>
      <c r="AK134" s="109">
        <v>5</v>
      </c>
      <c r="AL134" s="110"/>
      <c r="AM134" s="110"/>
      <c r="AN134" s="110"/>
      <c r="AO134" s="111"/>
      <c r="AP134" s="109">
        <v>6</v>
      </c>
      <c r="AQ134" s="110"/>
      <c r="AR134" s="110"/>
      <c r="AS134" s="110"/>
      <c r="AT134" s="111"/>
      <c r="AU134" s="109">
        <v>7</v>
      </c>
      <c r="AV134" s="110"/>
      <c r="AW134" s="110"/>
      <c r="AX134" s="110"/>
      <c r="AY134" s="111"/>
      <c r="AZ134" s="109">
        <v>8</v>
      </c>
      <c r="BA134" s="110"/>
      <c r="BB134" s="110"/>
      <c r="BC134" s="111"/>
      <c r="BD134" s="109">
        <v>9</v>
      </c>
      <c r="BE134" s="110"/>
      <c r="BF134" s="110"/>
      <c r="BG134" s="110"/>
      <c r="BH134" s="111"/>
      <c r="BI134" s="108">
        <v>10</v>
      </c>
      <c r="BJ134" s="108"/>
      <c r="BK134" s="108"/>
      <c r="BL134" s="108"/>
      <c r="BM134" s="108"/>
      <c r="BN134" s="108">
        <v>11</v>
      </c>
      <c r="BO134" s="108"/>
      <c r="BP134" s="108"/>
      <c r="BQ134" s="108"/>
    </row>
    <row r="135" spans="1:80" ht="15.75" hidden="1" customHeight="1" x14ac:dyDescent="0.2">
      <c r="A135" s="39" t="s">
        <v>11</v>
      </c>
      <c r="B135" s="39"/>
      <c r="C135" s="103" t="s">
        <v>12</v>
      </c>
      <c r="D135" s="103"/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  <c r="R135" s="103"/>
      <c r="S135" s="103"/>
      <c r="T135" s="103"/>
      <c r="U135" s="103"/>
      <c r="V135" s="103"/>
      <c r="W135" s="103"/>
      <c r="X135" s="103"/>
      <c r="Y135" s="103"/>
      <c r="Z135" s="104"/>
      <c r="AA135" s="105" t="s">
        <v>33</v>
      </c>
      <c r="AB135" s="105"/>
      <c r="AC135" s="105"/>
      <c r="AD135" s="105"/>
      <c r="AE135" s="105"/>
      <c r="AF135" s="105" t="s">
        <v>91</v>
      </c>
      <c r="AG135" s="105"/>
      <c r="AH135" s="105"/>
      <c r="AI135" s="105"/>
      <c r="AJ135" s="105"/>
      <c r="AK135" s="150" t="s">
        <v>13</v>
      </c>
      <c r="AL135" s="150"/>
      <c r="AM135" s="150"/>
      <c r="AN135" s="150"/>
      <c r="AO135" s="150"/>
      <c r="AP135" s="105" t="s">
        <v>34</v>
      </c>
      <c r="AQ135" s="105"/>
      <c r="AR135" s="105"/>
      <c r="AS135" s="105"/>
      <c r="AT135" s="105"/>
      <c r="AU135" s="105" t="s">
        <v>19</v>
      </c>
      <c r="AV135" s="105"/>
      <c r="AW135" s="105"/>
      <c r="AX135" s="105"/>
      <c r="AY135" s="105"/>
      <c r="AZ135" s="150" t="s">
        <v>13</v>
      </c>
      <c r="BA135" s="150"/>
      <c r="BB135" s="150"/>
      <c r="BC135" s="150"/>
      <c r="BD135" s="106" t="s">
        <v>104</v>
      </c>
      <c r="BE135" s="106"/>
      <c r="BF135" s="106"/>
      <c r="BG135" s="106"/>
      <c r="BH135" s="106"/>
      <c r="BI135" s="106" t="s">
        <v>104</v>
      </c>
      <c r="BJ135" s="106"/>
      <c r="BK135" s="106"/>
      <c r="BL135" s="106"/>
      <c r="BM135" s="106"/>
      <c r="BN135" s="107" t="s">
        <v>104</v>
      </c>
      <c r="BO135" s="107"/>
      <c r="BP135" s="107"/>
      <c r="BQ135" s="107"/>
      <c r="CA135" s="1" t="s">
        <v>95</v>
      </c>
    </row>
    <row r="136" spans="1:80" s="171" customFormat="1" ht="12.75" customHeight="1" x14ac:dyDescent="0.2">
      <c r="A136" s="82">
        <v>1</v>
      </c>
      <c r="B136" s="82"/>
      <c r="C136" s="168" t="s">
        <v>107</v>
      </c>
      <c r="D136" s="169"/>
      <c r="E136" s="169"/>
      <c r="F136" s="169"/>
      <c r="G136" s="169"/>
      <c r="H136" s="169"/>
      <c r="I136" s="169"/>
      <c r="J136" s="169"/>
      <c r="K136" s="169"/>
      <c r="L136" s="169"/>
      <c r="M136" s="169"/>
      <c r="N136" s="169"/>
      <c r="O136" s="169"/>
      <c r="P136" s="169"/>
      <c r="Q136" s="169"/>
      <c r="R136" s="169"/>
      <c r="S136" s="169"/>
      <c r="T136" s="169"/>
      <c r="U136" s="169"/>
      <c r="V136" s="169"/>
      <c r="W136" s="169"/>
      <c r="X136" s="169"/>
      <c r="Y136" s="169"/>
      <c r="Z136" s="170"/>
      <c r="AA136" s="100">
        <v>532046</v>
      </c>
      <c r="AB136" s="100"/>
      <c r="AC136" s="100"/>
      <c r="AD136" s="100"/>
      <c r="AE136" s="100"/>
      <c r="AF136" s="100">
        <v>6335001.0599999996</v>
      </c>
      <c r="AG136" s="100"/>
      <c r="AH136" s="100"/>
      <c r="AI136" s="100"/>
      <c r="AJ136" s="100"/>
      <c r="AK136" s="100">
        <f>AA136+AF136</f>
        <v>6867047.0599999996</v>
      </c>
      <c r="AL136" s="100"/>
      <c r="AM136" s="100"/>
      <c r="AN136" s="100"/>
      <c r="AO136" s="100"/>
      <c r="AP136" s="100">
        <v>2320044</v>
      </c>
      <c r="AQ136" s="100"/>
      <c r="AR136" s="100"/>
      <c r="AS136" s="100"/>
      <c r="AT136" s="100"/>
      <c r="AU136" s="100">
        <v>12573041.289999999</v>
      </c>
      <c r="AV136" s="100"/>
      <c r="AW136" s="100"/>
      <c r="AX136" s="100"/>
      <c r="AY136" s="100"/>
      <c r="AZ136" s="100">
        <f>AP136+AU136</f>
        <v>14893085.289999999</v>
      </c>
      <c r="BA136" s="100"/>
      <c r="BB136" s="100"/>
      <c r="BC136" s="100"/>
      <c r="BD136" s="100">
        <f>IF(AA136=0,0,AP136/AA136*100-100)</f>
        <v>336.06079173605286</v>
      </c>
      <c r="BE136" s="100"/>
      <c r="BF136" s="100"/>
      <c r="BG136" s="100"/>
      <c r="BH136" s="100"/>
      <c r="BI136" s="100">
        <f>IF(AF136=0,0,AU136/AF136*100-100)</f>
        <v>98.469442560756249</v>
      </c>
      <c r="BJ136" s="100"/>
      <c r="BK136" s="100"/>
      <c r="BL136" s="100"/>
      <c r="BM136" s="100"/>
      <c r="BN136" s="100">
        <f>IF(AK136=0,0,AZ136/AK136*100-100)</f>
        <v>116.87757721584626</v>
      </c>
      <c r="BO136" s="100"/>
      <c r="BP136" s="100"/>
      <c r="BQ136" s="100"/>
      <c r="CA136" s="171" t="s">
        <v>96</v>
      </c>
    </row>
    <row r="137" spans="1:80" ht="15" customHeight="1" x14ac:dyDescent="0.2">
      <c r="A137" s="172" t="s">
        <v>42</v>
      </c>
      <c r="B137" s="88"/>
      <c r="C137" s="167" t="s">
        <v>108</v>
      </c>
      <c r="D137" s="173"/>
      <c r="E137" s="173"/>
      <c r="F137" s="173"/>
      <c r="G137" s="173"/>
      <c r="H137" s="173"/>
      <c r="I137" s="173"/>
      <c r="J137" s="173"/>
      <c r="K137" s="173"/>
      <c r="L137" s="173"/>
      <c r="M137" s="173"/>
      <c r="N137" s="173"/>
      <c r="O137" s="173"/>
      <c r="P137" s="173"/>
      <c r="Q137" s="173"/>
      <c r="R137" s="173"/>
      <c r="S137" s="173"/>
      <c r="T137" s="173"/>
      <c r="U137" s="173"/>
      <c r="V137" s="173"/>
      <c r="W137" s="173"/>
      <c r="X137" s="173"/>
      <c r="Y137" s="173"/>
      <c r="Z137" s="174"/>
      <c r="AA137" s="102">
        <v>470558</v>
      </c>
      <c r="AB137" s="102"/>
      <c r="AC137" s="102"/>
      <c r="AD137" s="102"/>
      <c r="AE137" s="102"/>
      <c r="AF137" s="102">
        <v>0</v>
      </c>
      <c r="AG137" s="102"/>
      <c r="AH137" s="102"/>
      <c r="AI137" s="102"/>
      <c r="AJ137" s="102"/>
      <c r="AK137" s="102">
        <f>AA137+AF137</f>
        <v>470558</v>
      </c>
      <c r="AL137" s="102"/>
      <c r="AM137" s="102"/>
      <c r="AN137" s="102"/>
      <c r="AO137" s="102"/>
      <c r="AP137" s="102">
        <v>1285326</v>
      </c>
      <c r="AQ137" s="102"/>
      <c r="AR137" s="102"/>
      <c r="AS137" s="102"/>
      <c r="AT137" s="102"/>
      <c r="AU137" s="102">
        <v>0</v>
      </c>
      <c r="AV137" s="102"/>
      <c r="AW137" s="102"/>
      <c r="AX137" s="102"/>
      <c r="AY137" s="102"/>
      <c r="AZ137" s="102">
        <f>AP137+AU137</f>
        <v>1285326</v>
      </c>
      <c r="BA137" s="102"/>
      <c r="BB137" s="102"/>
      <c r="BC137" s="102"/>
      <c r="BD137" s="102">
        <f>IF(AA137=0,0,AP137/AA137*100-100)</f>
        <v>173.14932484412122</v>
      </c>
      <c r="BE137" s="102"/>
      <c r="BF137" s="102"/>
      <c r="BG137" s="102"/>
      <c r="BH137" s="102"/>
      <c r="BI137" s="102">
        <f>IF(AF137=0,0,AU137/AF137*100-100)</f>
        <v>0</v>
      </c>
      <c r="BJ137" s="102"/>
      <c r="BK137" s="102"/>
      <c r="BL137" s="102"/>
      <c r="BM137" s="102"/>
      <c r="BN137" s="102">
        <f>IF(AK137=0,0,AZ137/AK137*100-100)</f>
        <v>173.14932484412122</v>
      </c>
      <c r="BO137" s="102"/>
      <c r="BP137" s="102"/>
      <c r="BQ137" s="102"/>
    </row>
    <row r="138" spans="1:80" ht="25.5" customHeight="1" x14ac:dyDescent="0.2">
      <c r="A138" s="172"/>
      <c r="B138" s="88"/>
      <c r="C138" s="176" t="s">
        <v>191</v>
      </c>
      <c r="D138" s="177"/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  <c r="V138" s="177"/>
      <c r="W138" s="177"/>
      <c r="X138" s="177"/>
      <c r="Y138" s="177"/>
      <c r="Z138" s="177"/>
      <c r="AA138" s="177"/>
      <c r="AB138" s="177"/>
      <c r="AC138" s="177"/>
      <c r="AD138" s="177"/>
      <c r="AE138" s="177"/>
      <c r="AF138" s="177"/>
      <c r="AG138" s="177"/>
      <c r="AH138" s="177"/>
      <c r="AI138" s="177"/>
      <c r="AJ138" s="177"/>
      <c r="AK138" s="177"/>
      <c r="AL138" s="177"/>
      <c r="AM138" s="177"/>
      <c r="AN138" s="177"/>
      <c r="AO138" s="177"/>
      <c r="AP138" s="177"/>
      <c r="AQ138" s="177"/>
      <c r="AR138" s="177"/>
      <c r="AS138" s="177"/>
      <c r="AT138" s="177"/>
      <c r="AU138" s="177"/>
      <c r="AV138" s="177"/>
      <c r="AW138" s="177"/>
      <c r="AX138" s="177"/>
      <c r="AY138" s="177"/>
      <c r="AZ138" s="177"/>
      <c r="BA138" s="177"/>
      <c r="BB138" s="177"/>
      <c r="BC138" s="177"/>
      <c r="BD138" s="177"/>
      <c r="BE138" s="177"/>
      <c r="BF138" s="177"/>
      <c r="BG138" s="177"/>
      <c r="BH138" s="177"/>
      <c r="BI138" s="177"/>
      <c r="BJ138" s="177"/>
      <c r="BK138" s="177"/>
      <c r="BL138" s="177"/>
      <c r="BM138" s="177"/>
      <c r="BN138" s="177"/>
      <c r="BO138" s="177"/>
      <c r="BP138" s="177"/>
      <c r="BQ138" s="178"/>
      <c r="CB138" s="1" t="s">
        <v>190</v>
      </c>
    </row>
    <row r="139" spans="1:80" ht="25.5" customHeight="1" x14ac:dyDescent="0.2">
      <c r="A139" s="172" t="s">
        <v>101</v>
      </c>
      <c r="B139" s="88"/>
      <c r="C139" s="175" t="s">
        <v>111</v>
      </c>
      <c r="D139" s="173"/>
      <c r="E139" s="173"/>
      <c r="F139" s="173"/>
      <c r="G139" s="173"/>
      <c r="H139" s="173"/>
      <c r="I139" s="173"/>
      <c r="J139" s="173"/>
      <c r="K139" s="173"/>
      <c r="L139" s="173"/>
      <c r="M139" s="173"/>
      <c r="N139" s="173"/>
      <c r="O139" s="173"/>
      <c r="P139" s="173"/>
      <c r="Q139" s="173"/>
      <c r="R139" s="173"/>
      <c r="S139" s="173"/>
      <c r="T139" s="173"/>
      <c r="U139" s="173"/>
      <c r="V139" s="173"/>
      <c r="W139" s="173"/>
      <c r="X139" s="173"/>
      <c r="Y139" s="173"/>
      <c r="Z139" s="174"/>
      <c r="AA139" s="102">
        <v>0</v>
      </c>
      <c r="AB139" s="102"/>
      <c r="AC139" s="102"/>
      <c r="AD139" s="102"/>
      <c r="AE139" s="102"/>
      <c r="AF139" s="102">
        <v>6335001.0599999996</v>
      </c>
      <c r="AG139" s="102"/>
      <c r="AH139" s="102"/>
      <c r="AI139" s="102"/>
      <c r="AJ139" s="102"/>
      <c r="AK139" s="102">
        <f>AA139+AF139</f>
        <v>6335001.0599999996</v>
      </c>
      <c r="AL139" s="102"/>
      <c r="AM139" s="102"/>
      <c r="AN139" s="102"/>
      <c r="AO139" s="102"/>
      <c r="AP139" s="102">
        <v>0</v>
      </c>
      <c r="AQ139" s="102"/>
      <c r="AR139" s="102"/>
      <c r="AS139" s="102"/>
      <c r="AT139" s="102"/>
      <c r="AU139" s="102">
        <v>10983041.289999999</v>
      </c>
      <c r="AV139" s="102"/>
      <c r="AW139" s="102"/>
      <c r="AX139" s="102"/>
      <c r="AY139" s="102"/>
      <c r="AZ139" s="102">
        <f>AP139+AU139</f>
        <v>10983041.289999999</v>
      </c>
      <c r="BA139" s="102"/>
      <c r="BB139" s="102"/>
      <c r="BC139" s="102"/>
      <c r="BD139" s="102">
        <f>IF(AA139=0,0,AP139/AA139*100-100)</f>
        <v>0</v>
      </c>
      <c r="BE139" s="102"/>
      <c r="BF139" s="102"/>
      <c r="BG139" s="102"/>
      <c r="BH139" s="102"/>
      <c r="BI139" s="102">
        <f>IF(AF139=0,0,AU139/AF139*100-100)</f>
        <v>73.370788512543669</v>
      </c>
      <c r="BJ139" s="102"/>
      <c r="BK139" s="102"/>
      <c r="BL139" s="102"/>
      <c r="BM139" s="102"/>
      <c r="BN139" s="102">
        <f>IF(AK139=0,0,AZ139/AK139*100-100)</f>
        <v>73.370788512543669</v>
      </c>
      <c r="BO139" s="102"/>
      <c r="BP139" s="102"/>
      <c r="BQ139" s="102"/>
    </row>
    <row r="140" spans="1:80" ht="12.75" customHeight="1" x14ac:dyDescent="0.2">
      <c r="A140" s="172"/>
      <c r="B140" s="88"/>
      <c r="C140" s="176" t="s">
        <v>193</v>
      </c>
      <c r="D140" s="177"/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77"/>
      <c r="T140" s="177"/>
      <c r="U140" s="177"/>
      <c r="V140" s="177"/>
      <c r="W140" s="177"/>
      <c r="X140" s="177"/>
      <c r="Y140" s="177"/>
      <c r="Z140" s="177"/>
      <c r="AA140" s="177"/>
      <c r="AB140" s="177"/>
      <c r="AC140" s="177"/>
      <c r="AD140" s="177"/>
      <c r="AE140" s="177"/>
      <c r="AF140" s="177"/>
      <c r="AG140" s="177"/>
      <c r="AH140" s="177"/>
      <c r="AI140" s="177"/>
      <c r="AJ140" s="177"/>
      <c r="AK140" s="177"/>
      <c r="AL140" s="177"/>
      <c r="AM140" s="177"/>
      <c r="AN140" s="177"/>
      <c r="AO140" s="177"/>
      <c r="AP140" s="177"/>
      <c r="AQ140" s="177"/>
      <c r="AR140" s="177"/>
      <c r="AS140" s="177"/>
      <c r="AT140" s="177"/>
      <c r="AU140" s="177"/>
      <c r="AV140" s="177"/>
      <c r="AW140" s="177"/>
      <c r="AX140" s="177"/>
      <c r="AY140" s="177"/>
      <c r="AZ140" s="177"/>
      <c r="BA140" s="177"/>
      <c r="BB140" s="177"/>
      <c r="BC140" s="177"/>
      <c r="BD140" s="177"/>
      <c r="BE140" s="177"/>
      <c r="BF140" s="177"/>
      <c r="BG140" s="177"/>
      <c r="BH140" s="177"/>
      <c r="BI140" s="177"/>
      <c r="BJ140" s="177"/>
      <c r="BK140" s="177"/>
      <c r="BL140" s="177"/>
      <c r="BM140" s="177"/>
      <c r="BN140" s="177"/>
      <c r="BO140" s="177"/>
      <c r="BP140" s="177"/>
      <c r="BQ140" s="178"/>
      <c r="CB140" s="1" t="s">
        <v>192</v>
      </c>
    </row>
    <row r="141" spans="1:80" ht="25.5" customHeight="1" x14ac:dyDescent="0.2">
      <c r="A141" s="172" t="s">
        <v>112</v>
      </c>
      <c r="B141" s="88"/>
      <c r="C141" s="175" t="s">
        <v>115</v>
      </c>
      <c r="D141" s="173"/>
      <c r="E141" s="173"/>
      <c r="F141" s="173"/>
      <c r="G141" s="173"/>
      <c r="H141" s="173"/>
      <c r="I141" s="173"/>
      <c r="J141" s="173"/>
      <c r="K141" s="173"/>
      <c r="L141" s="173"/>
      <c r="M141" s="173"/>
      <c r="N141" s="173"/>
      <c r="O141" s="173"/>
      <c r="P141" s="173"/>
      <c r="Q141" s="173"/>
      <c r="R141" s="173"/>
      <c r="S141" s="173"/>
      <c r="T141" s="173"/>
      <c r="U141" s="173"/>
      <c r="V141" s="173"/>
      <c r="W141" s="173"/>
      <c r="X141" s="173"/>
      <c r="Y141" s="173"/>
      <c r="Z141" s="174"/>
      <c r="AA141" s="102">
        <v>61488</v>
      </c>
      <c r="AB141" s="102"/>
      <c r="AC141" s="102"/>
      <c r="AD141" s="102"/>
      <c r="AE141" s="102"/>
      <c r="AF141" s="102">
        <v>0</v>
      </c>
      <c r="AG141" s="102"/>
      <c r="AH141" s="102"/>
      <c r="AI141" s="102"/>
      <c r="AJ141" s="102"/>
      <c r="AK141" s="102">
        <f>AA141+AF141</f>
        <v>61488</v>
      </c>
      <c r="AL141" s="102"/>
      <c r="AM141" s="102"/>
      <c r="AN141" s="102"/>
      <c r="AO141" s="102"/>
      <c r="AP141" s="102">
        <v>139718</v>
      </c>
      <c r="AQ141" s="102"/>
      <c r="AR141" s="102"/>
      <c r="AS141" s="102"/>
      <c r="AT141" s="102"/>
      <c r="AU141" s="102">
        <v>0</v>
      </c>
      <c r="AV141" s="102"/>
      <c r="AW141" s="102"/>
      <c r="AX141" s="102"/>
      <c r="AY141" s="102"/>
      <c r="AZ141" s="102">
        <f>AP141+AU141</f>
        <v>139718</v>
      </c>
      <c r="BA141" s="102"/>
      <c r="BB141" s="102"/>
      <c r="BC141" s="102"/>
      <c r="BD141" s="102">
        <f>IF(AA141=0,0,AP141/AA141*100-100)</f>
        <v>127.22807702315899</v>
      </c>
      <c r="BE141" s="102"/>
      <c r="BF141" s="102"/>
      <c r="BG141" s="102"/>
      <c r="BH141" s="102"/>
      <c r="BI141" s="102">
        <f>IF(AF141=0,0,AU141/AF141*100-100)</f>
        <v>0</v>
      </c>
      <c r="BJ141" s="102"/>
      <c r="BK141" s="102"/>
      <c r="BL141" s="102"/>
      <c r="BM141" s="102"/>
      <c r="BN141" s="102">
        <f>IF(AK141=0,0,AZ141/AK141*100-100)</f>
        <v>127.22807702315899</v>
      </c>
      <c r="BO141" s="102"/>
      <c r="BP141" s="102"/>
      <c r="BQ141" s="102"/>
    </row>
    <row r="142" spans="1:80" ht="25.5" customHeight="1" x14ac:dyDescent="0.2">
      <c r="A142" s="172"/>
      <c r="B142" s="88"/>
      <c r="C142" s="176" t="s">
        <v>191</v>
      </c>
      <c r="D142" s="177"/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77"/>
      <c r="T142" s="177"/>
      <c r="U142" s="177"/>
      <c r="V142" s="177"/>
      <c r="W142" s="177"/>
      <c r="X142" s="177"/>
      <c r="Y142" s="177"/>
      <c r="Z142" s="177"/>
      <c r="AA142" s="177"/>
      <c r="AB142" s="177"/>
      <c r="AC142" s="177"/>
      <c r="AD142" s="177"/>
      <c r="AE142" s="177"/>
      <c r="AF142" s="177"/>
      <c r="AG142" s="177"/>
      <c r="AH142" s="177"/>
      <c r="AI142" s="177"/>
      <c r="AJ142" s="177"/>
      <c r="AK142" s="177"/>
      <c r="AL142" s="177"/>
      <c r="AM142" s="177"/>
      <c r="AN142" s="177"/>
      <c r="AO142" s="177"/>
      <c r="AP142" s="177"/>
      <c r="AQ142" s="177"/>
      <c r="AR142" s="177"/>
      <c r="AS142" s="177"/>
      <c r="AT142" s="177"/>
      <c r="AU142" s="177"/>
      <c r="AV142" s="177"/>
      <c r="AW142" s="177"/>
      <c r="AX142" s="177"/>
      <c r="AY142" s="177"/>
      <c r="AZ142" s="177"/>
      <c r="BA142" s="177"/>
      <c r="BB142" s="177"/>
      <c r="BC142" s="177"/>
      <c r="BD142" s="177"/>
      <c r="BE142" s="177"/>
      <c r="BF142" s="177"/>
      <c r="BG142" s="177"/>
      <c r="BH142" s="177"/>
      <c r="BI142" s="177"/>
      <c r="BJ142" s="177"/>
      <c r="BK142" s="177"/>
      <c r="BL142" s="177"/>
      <c r="BM142" s="177"/>
      <c r="BN142" s="177"/>
      <c r="BO142" s="177"/>
      <c r="BP142" s="177"/>
      <c r="BQ142" s="178"/>
      <c r="CB142" s="1" t="s">
        <v>194</v>
      </c>
    </row>
    <row r="143" spans="1:80" ht="25.5" customHeight="1" x14ac:dyDescent="0.2">
      <c r="A143" s="172" t="s">
        <v>116</v>
      </c>
      <c r="B143" s="88"/>
      <c r="C143" s="175" t="s">
        <v>118</v>
      </c>
      <c r="D143" s="173"/>
      <c r="E143" s="173"/>
      <c r="F143" s="173"/>
      <c r="G143" s="173"/>
      <c r="H143" s="173"/>
      <c r="I143" s="173"/>
      <c r="J143" s="173"/>
      <c r="K143" s="173"/>
      <c r="L143" s="173"/>
      <c r="M143" s="173"/>
      <c r="N143" s="173"/>
      <c r="O143" s="173"/>
      <c r="P143" s="173"/>
      <c r="Q143" s="173"/>
      <c r="R143" s="173"/>
      <c r="S143" s="173"/>
      <c r="T143" s="173"/>
      <c r="U143" s="173"/>
      <c r="V143" s="173"/>
      <c r="W143" s="173"/>
      <c r="X143" s="173"/>
      <c r="Y143" s="173"/>
      <c r="Z143" s="174"/>
      <c r="AA143" s="102">
        <v>0</v>
      </c>
      <c r="AB143" s="102"/>
      <c r="AC143" s="102"/>
      <c r="AD143" s="102"/>
      <c r="AE143" s="102"/>
      <c r="AF143" s="102">
        <v>0</v>
      </c>
      <c r="AG143" s="102"/>
      <c r="AH143" s="102"/>
      <c r="AI143" s="102"/>
      <c r="AJ143" s="102"/>
      <c r="AK143" s="102">
        <f>AA143+AF143</f>
        <v>0</v>
      </c>
      <c r="AL143" s="102"/>
      <c r="AM143" s="102"/>
      <c r="AN143" s="102"/>
      <c r="AO143" s="102"/>
      <c r="AP143" s="102">
        <v>10000</v>
      </c>
      <c r="AQ143" s="102"/>
      <c r="AR143" s="102"/>
      <c r="AS143" s="102"/>
      <c r="AT143" s="102"/>
      <c r="AU143" s="102">
        <v>1590000</v>
      </c>
      <c r="AV143" s="102"/>
      <c r="AW143" s="102"/>
      <c r="AX143" s="102"/>
      <c r="AY143" s="102"/>
      <c r="AZ143" s="102">
        <f>AP143+AU143</f>
        <v>1600000</v>
      </c>
      <c r="BA143" s="102"/>
      <c r="BB143" s="102"/>
      <c r="BC143" s="102"/>
      <c r="BD143" s="102">
        <f>IF(AA143=0,0,AP143/AA143*100-100)</f>
        <v>0</v>
      </c>
      <c r="BE143" s="102"/>
      <c r="BF143" s="102"/>
      <c r="BG143" s="102"/>
      <c r="BH143" s="102"/>
      <c r="BI143" s="102">
        <f>IF(AF143=0,0,AU143/AF143*100-100)</f>
        <v>0</v>
      </c>
      <c r="BJ143" s="102"/>
      <c r="BK143" s="102"/>
      <c r="BL143" s="102"/>
      <c r="BM143" s="102"/>
      <c r="BN143" s="102">
        <f>IF(AK143=0,0,AZ143/AK143*100-100)</f>
        <v>0</v>
      </c>
      <c r="BO143" s="102"/>
      <c r="BP143" s="102"/>
      <c r="BQ143" s="102"/>
    </row>
    <row r="144" spans="1:80" ht="12.75" customHeight="1" x14ac:dyDescent="0.2">
      <c r="A144" s="172"/>
      <c r="B144" s="88"/>
      <c r="C144" s="176" t="s">
        <v>196</v>
      </c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77"/>
      <c r="T144" s="177"/>
      <c r="U144" s="177"/>
      <c r="V144" s="177"/>
      <c r="W144" s="177"/>
      <c r="X144" s="177"/>
      <c r="Y144" s="177"/>
      <c r="Z144" s="177"/>
      <c r="AA144" s="177"/>
      <c r="AB144" s="177"/>
      <c r="AC144" s="177"/>
      <c r="AD144" s="177"/>
      <c r="AE144" s="177"/>
      <c r="AF144" s="177"/>
      <c r="AG144" s="177"/>
      <c r="AH144" s="177"/>
      <c r="AI144" s="177"/>
      <c r="AJ144" s="177"/>
      <c r="AK144" s="177"/>
      <c r="AL144" s="177"/>
      <c r="AM144" s="177"/>
      <c r="AN144" s="177"/>
      <c r="AO144" s="177"/>
      <c r="AP144" s="177"/>
      <c r="AQ144" s="177"/>
      <c r="AR144" s="177"/>
      <c r="AS144" s="177"/>
      <c r="AT144" s="177"/>
      <c r="AU144" s="177"/>
      <c r="AV144" s="177"/>
      <c r="AW144" s="177"/>
      <c r="AX144" s="177"/>
      <c r="AY144" s="177"/>
      <c r="AZ144" s="177"/>
      <c r="BA144" s="177"/>
      <c r="BB144" s="177"/>
      <c r="BC144" s="177"/>
      <c r="BD144" s="177"/>
      <c r="BE144" s="177"/>
      <c r="BF144" s="177"/>
      <c r="BG144" s="177"/>
      <c r="BH144" s="177"/>
      <c r="BI144" s="177"/>
      <c r="BJ144" s="177"/>
      <c r="BK144" s="177"/>
      <c r="BL144" s="177"/>
      <c r="BM144" s="177"/>
      <c r="BN144" s="177"/>
      <c r="BO144" s="177"/>
      <c r="BP144" s="177"/>
      <c r="BQ144" s="178"/>
      <c r="CB144" s="1" t="s">
        <v>195</v>
      </c>
    </row>
    <row r="145" spans="1:80" ht="15" customHeight="1" x14ac:dyDescent="0.2">
      <c r="A145" s="172" t="s">
        <v>119</v>
      </c>
      <c r="B145" s="88"/>
      <c r="C145" s="175" t="s">
        <v>121</v>
      </c>
      <c r="D145" s="173"/>
      <c r="E145" s="173"/>
      <c r="F145" s="173"/>
      <c r="G145" s="173"/>
      <c r="H145" s="173"/>
      <c r="I145" s="173"/>
      <c r="J145" s="173"/>
      <c r="K145" s="173"/>
      <c r="L145" s="173"/>
      <c r="M145" s="173"/>
      <c r="N145" s="173"/>
      <c r="O145" s="173"/>
      <c r="P145" s="173"/>
      <c r="Q145" s="173"/>
      <c r="R145" s="173"/>
      <c r="S145" s="173"/>
      <c r="T145" s="173"/>
      <c r="U145" s="173"/>
      <c r="V145" s="173"/>
      <c r="W145" s="173"/>
      <c r="X145" s="173"/>
      <c r="Y145" s="173"/>
      <c r="Z145" s="174"/>
      <c r="AA145" s="102">
        <v>0</v>
      </c>
      <c r="AB145" s="102"/>
      <c r="AC145" s="102"/>
      <c r="AD145" s="102"/>
      <c r="AE145" s="102"/>
      <c r="AF145" s="102">
        <v>0</v>
      </c>
      <c r="AG145" s="102"/>
      <c r="AH145" s="102"/>
      <c r="AI145" s="102"/>
      <c r="AJ145" s="102"/>
      <c r="AK145" s="102">
        <f>AA145+AF145</f>
        <v>0</v>
      </c>
      <c r="AL145" s="102"/>
      <c r="AM145" s="102"/>
      <c r="AN145" s="102"/>
      <c r="AO145" s="102"/>
      <c r="AP145" s="102">
        <v>885000</v>
      </c>
      <c r="AQ145" s="102"/>
      <c r="AR145" s="102"/>
      <c r="AS145" s="102"/>
      <c r="AT145" s="102"/>
      <c r="AU145" s="102">
        <v>0</v>
      </c>
      <c r="AV145" s="102"/>
      <c r="AW145" s="102"/>
      <c r="AX145" s="102"/>
      <c r="AY145" s="102"/>
      <c r="AZ145" s="102">
        <f>AP145+AU145</f>
        <v>885000</v>
      </c>
      <c r="BA145" s="102"/>
      <c r="BB145" s="102"/>
      <c r="BC145" s="102"/>
      <c r="BD145" s="102">
        <f>IF(AA145=0,0,AP145/AA145*100-100)</f>
        <v>0</v>
      </c>
      <c r="BE145" s="102"/>
      <c r="BF145" s="102"/>
      <c r="BG145" s="102"/>
      <c r="BH145" s="102"/>
      <c r="BI145" s="102">
        <f>IF(AF145=0,0,AU145/AF145*100-100)</f>
        <v>0</v>
      </c>
      <c r="BJ145" s="102"/>
      <c r="BK145" s="102"/>
      <c r="BL145" s="102"/>
      <c r="BM145" s="102"/>
      <c r="BN145" s="102">
        <f>IF(AK145=0,0,AZ145/AK145*100-100)</f>
        <v>0</v>
      </c>
      <c r="BO145" s="102"/>
      <c r="BP145" s="102"/>
      <c r="BQ145" s="102"/>
    </row>
    <row r="146" spans="1:80" ht="12.75" customHeight="1" x14ac:dyDescent="0.2">
      <c r="A146" s="172"/>
      <c r="B146" s="88"/>
      <c r="C146" s="176" t="s">
        <v>196</v>
      </c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Y146" s="177"/>
      <c r="Z146" s="177"/>
      <c r="AA146" s="177"/>
      <c r="AB146" s="177"/>
      <c r="AC146" s="177"/>
      <c r="AD146" s="177"/>
      <c r="AE146" s="177"/>
      <c r="AF146" s="177"/>
      <c r="AG146" s="177"/>
      <c r="AH146" s="177"/>
      <c r="AI146" s="177"/>
      <c r="AJ146" s="177"/>
      <c r="AK146" s="177"/>
      <c r="AL146" s="177"/>
      <c r="AM146" s="177"/>
      <c r="AN146" s="177"/>
      <c r="AO146" s="177"/>
      <c r="AP146" s="177"/>
      <c r="AQ146" s="177"/>
      <c r="AR146" s="177"/>
      <c r="AS146" s="177"/>
      <c r="AT146" s="177"/>
      <c r="AU146" s="177"/>
      <c r="AV146" s="177"/>
      <c r="AW146" s="177"/>
      <c r="AX146" s="177"/>
      <c r="AY146" s="177"/>
      <c r="AZ146" s="177"/>
      <c r="BA146" s="177"/>
      <c r="BB146" s="177"/>
      <c r="BC146" s="177"/>
      <c r="BD146" s="177"/>
      <c r="BE146" s="177"/>
      <c r="BF146" s="177"/>
      <c r="BG146" s="177"/>
      <c r="BH146" s="177"/>
      <c r="BI146" s="177"/>
      <c r="BJ146" s="177"/>
      <c r="BK146" s="177"/>
      <c r="BL146" s="177"/>
      <c r="BM146" s="177"/>
      <c r="BN146" s="177"/>
      <c r="BO146" s="177"/>
      <c r="BP146" s="177"/>
      <c r="BQ146" s="178"/>
      <c r="CB146" s="1" t="s">
        <v>197</v>
      </c>
    </row>
    <row r="147" spans="1:80" ht="15.75" hidden="1" customHeight="1" x14ac:dyDescent="0.2">
      <c r="A147" s="39" t="s">
        <v>11</v>
      </c>
      <c r="B147" s="39"/>
      <c r="C147" s="103" t="s">
        <v>12</v>
      </c>
      <c r="D147" s="103"/>
      <c r="E147" s="103"/>
      <c r="F147" s="103"/>
      <c r="G147" s="103"/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  <c r="Y147" s="103"/>
      <c r="Z147" s="104"/>
      <c r="AA147" s="105" t="s">
        <v>33</v>
      </c>
      <c r="AB147" s="105"/>
      <c r="AC147" s="105"/>
      <c r="AD147" s="105"/>
      <c r="AE147" s="105"/>
      <c r="AF147" s="105" t="s">
        <v>91</v>
      </c>
      <c r="AG147" s="105"/>
      <c r="AH147" s="105"/>
      <c r="AI147" s="105"/>
      <c r="AJ147" s="105"/>
      <c r="AK147" s="150" t="s">
        <v>13</v>
      </c>
      <c r="AL147" s="150"/>
      <c r="AM147" s="150"/>
      <c r="AN147" s="150"/>
      <c r="AO147" s="150"/>
      <c r="AP147" s="105" t="s">
        <v>34</v>
      </c>
      <c r="AQ147" s="105"/>
      <c r="AR147" s="105"/>
      <c r="AS147" s="105"/>
      <c r="AT147" s="105"/>
      <c r="AU147" s="105" t="s">
        <v>19</v>
      </c>
      <c r="AV147" s="105"/>
      <c r="AW147" s="105"/>
      <c r="AX147" s="105"/>
      <c r="AY147" s="105"/>
      <c r="AZ147" s="150" t="s">
        <v>13</v>
      </c>
      <c r="BA147" s="150"/>
      <c r="BB147" s="150"/>
      <c r="BC147" s="150"/>
      <c r="BD147" s="106" t="s">
        <v>104</v>
      </c>
      <c r="BE147" s="106"/>
      <c r="BF147" s="106"/>
      <c r="BG147" s="106"/>
      <c r="BH147" s="106"/>
      <c r="BI147" s="106" t="s">
        <v>104</v>
      </c>
      <c r="BJ147" s="106"/>
      <c r="BK147" s="106"/>
      <c r="BL147" s="106"/>
      <c r="BM147" s="106"/>
      <c r="BN147" s="107" t="s">
        <v>104</v>
      </c>
      <c r="BO147" s="107"/>
      <c r="BP147" s="107"/>
      <c r="BQ147" s="107"/>
      <c r="CA147" s="1" t="s">
        <v>97</v>
      </c>
    </row>
    <row r="148" spans="1:80" s="171" customFormat="1" ht="15" hidden="1" customHeight="1" x14ac:dyDescent="0.2">
      <c r="A148" s="119"/>
      <c r="B148" s="119"/>
      <c r="C148" s="195"/>
      <c r="D148" s="196"/>
      <c r="E148" s="196"/>
      <c r="F148" s="196"/>
      <c r="G148" s="196"/>
      <c r="H148" s="196"/>
      <c r="I148" s="196"/>
      <c r="J148" s="196"/>
      <c r="K148" s="196"/>
      <c r="L148" s="196"/>
      <c r="M148" s="196"/>
      <c r="N148" s="196"/>
      <c r="O148" s="196"/>
      <c r="P148" s="196"/>
      <c r="Q148" s="196"/>
      <c r="R148" s="196"/>
      <c r="S148" s="196"/>
      <c r="T148" s="196"/>
      <c r="U148" s="196"/>
      <c r="V148" s="196"/>
      <c r="W148" s="196"/>
      <c r="X148" s="196"/>
      <c r="Y148" s="196"/>
      <c r="Z148" s="197"/>
      <c r="AA148" s="198"/>
      <c r="AB148" s="198"/>
      <c r="AC148" s="198"/>
      <c r="AD148" s="198"/>
      <c r="AE148" s="198"/>
      <c r="AF148" s="198"/>
      <c r="AG148" s="198"/>
      <c r="AH148" s="198"/>
      <c r="AI148" s="198"/>
      <c r="AJ148" s="198"/>
      <c r="AK148" s="198"/>
      <c r="AL148" s="198"/>
      <c r="AM148" s="198"/>
      <c r="AN148" s="198"/>
      <c r="AO148" s="198"/>
      <c r="AP148" s="198"/>
      <c r="AQ148" s="198"/>
      <c r="AR148" s="198"/>
      <c r="AS148" s="198"/>
      <c r="AT148" s="198"/>
      <c r="AU148" s="198"/>
      <c r="AV148" s="198"/>
      <c r="AW148" s="198"/>
      <c r="AX148" s="198"/>
      <c r="AY148" s="198"/>
      <c r="AZ148" s="198"/>
      <c r="BA148" s="198"/>
      <c r="BB148" s="198"/>
      <c r="BC148" s="198"/>
      <c r="BD148" s="198"/>
      <c r="BE148" s="198"/>
      <c r="BF148" s="198"/>
      <c r="BG148" s="198"/>
      <c r="BH148" s="198"/>
      <c r="BI148" s="198"/>
      <c r="BJ148" s="198"/>
      <c r="BK148" s="198"/>
      <c r="BL148" s="198"/>
      <c r="BM148" s="198"/>
      <c r="BN148" s="198"/>
      <c r="BO148" s="198"/>
      <c r="BP148" s="198"/>
      <c r="BQ148" s="198"/>
      <c r="CA148" s="171" t="s">
        <v>98</v>
      </c>
    </row>
    <row r="149" spans="1:80" s="171" customFormat="1" ht="15" customHeight="1" x14ac:dyDescent="0.2">
      <c r="A149" s="119"/>
      <c r="B149" s="119"/>
      <c r="C149" s="195" t="s">
        <v>124</v>
      </c>
      <c r="D149" s="196"/>
      <c r="E149" s="196"/>
      <c r="F149" s="196"/>
      <c r="G149" s="196"/>
      <c r="H149" s="196"/>
      <c r="I149" s="196"/>
      <c r="J149" s="196"/>
      <c r="K149" s="196"/>
      <c r="L149" s="196"/>
      <c r="M149" s="196"/>
      <c r="N149" s="196"/>
      <c r="O149" s="196"/>
      <c r="P149" s="196"/>
      <c r="Q149" s="196"/>
      <c r="R149" s="196"/>
      <c r="S149" s="196"/>
      <c r="T149" s="196"/>
      <c r="U149" s="196"/>
      <c r="V149" s="196"/>
      <c r="W149" s="196"/>
      <c r="X149" s="196"/>
      <c r="Y149" s="196"/>
      <c r="Z149" s="197"/>
      <c r="AA149" s="198"/>
      <c r="AB149" s="198"/>
      <c r="AC149" s="198"/>
      <c r="AD149" s="198"/>
      <c r="AE149" s="198"/>
      <c r="AF149" s="198"/>
      <c r="AG149" s="198"/>
      <c r="AH149" s="198"/>
      <c r="AI149" s="198"/>
      <c r="AJ149" s="198"/>
      <c r="AK149" s="198"/>
      <c r="AL149" s="198"/>
      <c r="AM149" s="198"/>
      <c r="AN149" s="198"/>
      <c r="AO149" s="198"/>
      <c r="AP149" s="198"/>
      <c r="AQ149" s="198"/>
      <c r="AR149" s="198"/>
      <c r="AS149" s="198"/>
      <c r="AT149" s="198"/>
      <c r="AU149" s="198"/>
      <c r="AV149" s="198"/>
      <c r="AW149" s="198"/>
      <c r="AX149" s="198"/>
      <c r="AY149" s="198"/>
      <c r="AZ149" s="198"/>
      <c r="BA149" s="198"/>
      <c r="BB149" s="198"/>
      <c r="BC149" s="198"/>
      <c r="BD149" s="198"/>
      <c r="BE149" s="198"/>
      <c r="BF149" s="198"/>
      <c r="BG149" s="198"/>
      <c r="BH149" s="198"/>
      <c r="BI149" s="198"/>
      <c r="BJ149" s="198"/>
      <c r="BK149" s="198"/>
      <c r="BL149" s="198"/>
      <c r="BM149" s="198"/>
      <c r="BN149" s="198"/>
      <c r="BO149" s="198"/>
      <c r="BP149" s="198"/>
      <c r="BQ149" s="198"/>
    </row>
    <row r="150" spans="1:80" ht="15" customHeight="1" x14ac:dyDescent="0.2">
      <c r="A150" s="39"/>
      <c r="B150" s="39"/>
      <c r="C150" s="187" t="s">
        <v>125</v>
      </c>
      <c r="D150" s="188"/>
      <c r="E150" s="188"/>
      <c r="F150" s="188"/>
      <c r="G150" s="188"/>
      <c r="H150" s="188"/>
      <c r="I150" s="188"/>
      <c r="J150" s="188"/>
      <c r="K150" s="188"/>
      <c r="L150" s="188"/>
      <c r="M150" s="188"/>
      <c r="N150" s="188"/>
      <c r="O150" s="188"/>
      <c r="P150" s="188"/>
      <c r="Q150" s="188"/>
      <c r="R150" s="188"/>
      <c r="S150" s="188"/>
      <c r="T150" s="188"/>
      <c r="U150" s="188"/>
      <c r="V150" s="188"/>
      <c r="W150" s="188"/>
      <c r="X150" s="188"/>
      <c r="Y150" s="188"/>
      <c r="Z150" s="189"/>
      <c r="AA150" s="199">
        <v>357289</v>
      </c>
      <c r="AB150" s="199"/>
      <c r="AC150" s="199"/>
      <c r="AD150" s="199"/>
      <c r="AE150" s="199"/>
      <c r="AF150" s="199">
        <v>0</v>
      </c>
      <c r="AG150" s="199"/>
      <c r="AH150" s="199"/>
      <c r="AI150" s="199"/>
      <c r="AJ150" s="199"/>
      <c r="AK150" s="199">
        <v>357289</v>
      </c>
      <c r="AL150" s="199"/>
      <c r="AM150" s="199"/>
      <c r="AN150" s="199"/>
      <c r="AO150" s="199"/>
      <c r="AP150" s="199">
        <v>1285326</v>
      </c>
      <c r="AQ150" s="199"/>
      <c r="AR150" s="199"/>
      <c r="AS150" s="199"/>
      <c r="AT150" s="199"/>
      <c r="AU150" s="199">
        <v>0</v>
      </c>
      <c r="AV150" s="199"/>
      <c r="AW150" s="199"/>
      <c r="AX150" s="199"/>
      <c r="AY150" s="199"/>
      <c r="AZ150" s="199">
        <f>AP150+AU150</f>
        <v>1285326</v>
      </c>
      <c r="BA150" s="199"/>
      <c r="BB150" s="199"/>
      <c r="BC150" s="199"/>
      <c r="BD150" s="199">
        <f>IF(AA150=0,0,AP150/AA150*100-100)</f>
        <v>259.74407272544073</v>
      </c>
      <c r="BE150" s="199"/>
      <c r="BF150" s="199"/>
      <c r="BG150" s="199"/>
      <c r="BH150" s="199"/>
      <c r="BI150" s="199">
        <f>IF(AF150=0,0,AU150/AF150*100-100)</f>
        <v>0</v>
      </c>
      <c r="BJ150" s="199"/>
      <c r="BK150" s="199"/>
      <c r="BL150" s="199"/>
      <c r="BM150" s="199"/>
      <c r="BN150" s="199">
        <f>IF(AK150=0,0,AZ150/AK150*100-100)</f>
        <v>259.74407272544073</v>
      </c>
      <c r="BO150" s="199"/>
      <c r="BP150" s="199"/>
      <c r="BQ150" s="199"/>
    </row>
    <row r="151" spans="1:80" ht="25.5" customHeight="1" x14ac:dyDescent="0.2">
      <c r="A151" s="39"/>
      <c r="B151" s="39"/>
      <c r="C151" s="187" t="s">
        <v>199</v>
      </c>
      <c r="D151" s="193"/>
      <c r="E151" s="193"/>
      <c r="F151" s="193"/>
      <c r="G151" s="193"/>
      <c r="H151" s="193"/>
      <c r="I151" s="193"/>
      <c r="J151" s="193"/>
      <c r="K151" s="193"/>
      <c r="L151" s="193"/>
      <c r="M151" s="193"/>
      <c r="N151" s="193"/>
      <c r="O151" s="193"/>
      <c r="P151" s="193"/>
      <c r="Q151" s="193"/>
      <c r="R151" s="193"/>
      <c r="S151" s="193"/>
      <c r="T151" s="193"/>
      <c r="U151" s="193"/>
      <c r="V151" s="193"/>
      <c r="W151" s="193"/>
      <c r="X151" s="193"/>
      <c r="Y151" s="193"/>
      <c r="Z151" s="193"/>
      <c r="AA151" s="193"/>
      <c r="AB151" s="193"/>
      <c r="AC151" s="193"/>
      <c r="AD151" s="193"/>
      <c r="AE151" s="193"/>
      <c r="AF151" s="193"/>
      <c r="AG151" s="193"/>
      <c r="AH151" s="193"/>
      <c r="AI151" s="193"/>
      <c r="AJ151" s="193"/>
      <c r="AK151" s="193"/>
      <c r="AL151" s="193"/>
      <c r="AM151" s="193"/>
      <c r="AN151" s="193"/>
      <c r="AO151" s="193"/>
      <c r="AP151" s="193"/>
      <c r="AQ151" s="193"/>
      <c r="AR151" s="193"/>
      <c r="AS151" s="193"/>
      <c r="AT151" s="193"/>
      <c r="AU151" s="193"/>
      <c r="AV151" s="193"/>
      <c r="AW151" s="193"/>
      <c r="AX151" s="193"/>
      <c r="AY151" s="193"/>
      <c r="AZ151" s="193"/>
      <c r="BA151" s="193"/>
      <c r="BB151" s="193"/>
      <c r="BC151" s="193"/>
      <c r="BD151" s="193"/>
      <c r="BE151" s="193"/>
      <c r="BF151" s="193"/>
      <c r="BG151" s="193"/>
      <c r="BH151" s="193"/>
      <c r="BI151" s="193"/>
      <c r="BJ151" s="193"/>
      <c r="BK151" s="193"/>
      <c r="BL151" s="193"/>
      <c r="BM151" s="193"/>
      <c r="BN151" s="193"/>
      <c r="BO151" s="193"/>
      <c r="BP151" s="193"/>
      <c r="BQ151" s="194"/>
      <c r="CB151" s="1" t="s">
        <v>198</v>
      </c>
    </row>
    <row r="152" spans="1:80" ht="15" customHeight="1" x14ac:dyDescent="0.2">
      <c r="A152" s="39"/>
      <c r="B152" s="39"/>
      <c r="C152" s="187" t="s">
        <v>200</v>
      </c>
      <c r="D152" s="188"/>
      <c r="E152" s="188"/>
      <c r="F152" s="188"/>
      <c r="G152" s="188"/>
      <c r="H152" s="188"/>
      <c r="I152" s="188"/>
      <c r="J152" s="188"/>
      <c r="K152" s="188"/>
      <c r="L152" s="188"/>
      <c r="M152" s="188"/>
      <c r="N152" s="188"/>
      <c r="O152" s="188"/>
      <c r="P152" s="188"/>
      <c r="Q152" s="188"/>
      <c r="R152" s="188"/>
      <c r="S152" s="188"/>
      <c r="T152" s="188"/>
      <c r="U152" s="188"/>
      <c r="V152" s="188"/>
      <c r="W152" s="188"/>
      <c r="X152" s="188"/>
      <c r="Y152" s="188"/>
      <c r="Z152" s="189"/>
      <c r="AA152" s="199">
        <v>57889</v>
      </c>
      <c r="AB152" s="199"/>
      <c r="AC152" s="199"/>
      <c r="AD152" s="199"/>
      <c r="AE152" s="199"/>
      <c r="AF152" s="199">
        <v>0</v>
      </c>
      <c r="AG152" s="199"/>
      <c r="AH152" s="199"/>
      <c r="AI152" s="199"/>
      <c r="AJ152" s="199"/>
      <c r="AK152" s="199">
        <v>57889</v>
      </c>
      <c r="AL152" s="199"/>
      <c r="AM152" s="199"/>
      <c r="AN152" s="199"/>
      <c r="AO152" s="199"/>
      <c r="AP152" s="199">
        <v>0</v>
      </c>
      <c r="AQ152" s="199"/>
      <c r="AR152" s="199"/>
      <c r="AS152" s="199"/>
      <c r="AT152" s="199"/>
      <c r="AU152" s="199">
        <v>0</v>
      </c>
      <c r="AV152" s="199"/>
      <c r="AW152" s="199"/>
      <c r="AX152" s="199"/>
      <c r="AY152" s="199"/>
      <c r="AZ152" s="199">
        <f>AP152+AU152</f>
        <v>0</v>
      </c>
      <c r="BA152" s="199"/>
      <c r="BB152" s="199"/>
      <c r="BC152" s="199"/>
      <c r="BD152" s="199">
        <f>IF(AA152=0,0,AP152/AA152*100-100)</f>
        <v>-100</v>
      </c>
      <c r="BE152" s="199"/>
      <c r="BF152" s="199"/>
      <c r="BG152" s="199"/>
      <c r="BH152" s="199"/>
      <c r="BI152" s="199">
        <f>IF(AF152=0,0,AU152/AF152*100-100)</f>
        <v>0</v>
      </c>
      <c r="BJ152" s="199"/>
      <c r="BK152" s="199"/>
      <c r="BL152" s="199"/>
      <c r="BM152" s="199"/>
      <c r="BN152" s="199">
        <f>IF(AK152=0,0,AZ152/AK152*100-100)</f>
        <v>-100</v>
      </c>
      <c r="BO152" s="199"/>
      <c r="BP152" s="199"/>
      <c r="BQ152" s="199"/>
    </row>
    <row r="153" spans="1:80" ht="12.75" customHeight="1" x14ac:dyDescent="0.2">
      <c r="A153" s="39"/>
      <c r="B153" s="39"/>
      <c r="C153" s="187" t="s">
        <v>202</v>
      </c>
      <c r="D153" s="193"/>
      <c r="E153" s="193"/>
      <c r="F153" s="193"/>
      <c r="G153" s="193"/>
      <c r="H153" s="193"/>
      <c r="I153" s="193"/>
      <c r="J153" s="193"/>
      <c r="K153" s="193"/>
      <c r="L153" s="193"/>
      <c r="M153" s="193"/>
      <c r="N153" s="193"/>
      <c r="O153" s="193"/>
      <c r="P153" s="193"/>
      <c r="Q153" s="193"/>
      <c r="R153" s="193"/>
      <c r="S153" s="193"/>
      <c r="T153" s="193"/>
      <c r="U153" s="193"/>
      <c r="V153" s="193"/>
      <c r="W153" s="193"/>
      <c r="X153" s="193"/>
      <c r="Y153" s="193"/>
      <c r="Z153" s="193"/>
      <c r="AA153" s="193"/>
      <c r="AB153" s="193"/>
      <c r="AC153" s="193"/>
      <c r="AD153" s="193"/>
      <c r="AE153" s="193"/>
      <c r="AF153" s="193"/>
      <c r="AG153" s="193"/>
      <c r="AH153" s="193"/>
      <c r="AI153" s="193"/>
      <c r="AJ153" s="193"/>
      <c r="AK153" s="193"/>
      <c r="AL153" s="193"/>
      <c r="AM153" s="193"/>
      <c r="AN153" s="193"/>
      <c r="AO153" s="193"/>
      <c r="AP153" s="193"/>
      <c r="AQ153" s="193"/>
      <c r="AR153" s="193"/>
      <c r="AS153" s="193"/>
      <c r="AT153" s="193"/>
      <c r="AU153" s="193"/>
      <c r="AV153" s="193"/>
      <c r="AW153" s="193"/>
      <c r="AX153" s="193"/>
      <c r="AY153" s="193"/>
      <c r="AZ153" s="193"/>
      <c r="BA153" s="193"/>
      <c r="BB153" s="193"/>
      <c r="BC153" s="193"/>
      <c r="BD153" s="193"/>
      <c r="BE153" s="193"/>
      <c r="BF153" s="193"/>
      <c r="BG153" s="193"/>
      <c r="BH153" s="193"/>
      <c r="BI153" s="193"/>
      <c r="BJ153" s="193"/>
      <c r="BK153" s="193"/>
      <c r="BL153" s="193"/>
      <c r="BM153" s="193"/>
      <c r="BN153" s="193"/>
      <c r="BO153" s="193"/>
      <c r="BP153" s="193"/>
      <c r="BQ153" s="194"/>
      <c r="CB153" s="1" t="s">
        <v>201</v>
      </c>
    </row>
    <row r="154" spans="1:80" ht="25.5" customHeight="1" x14ac:dyDescent="0.2">
      <c r="A154" s="39"/>
      <c r="B154" s="39"/>
      <c r="C154" s="187" t="s">
        <v>128</v>
      </c>
      <c r="D154" s="188"/>
      <c r="E154" s="188"/>
      <c r="F154" s="188"/>
      <c r="G154" s="188"/>
      <c r="H154" s="188"/>
      <c r="I154" s="188"/>
      <c r="J154" s="188"/>
      <c r="K154" s="188"/>
      <c r="L154" s="188"/>
      <c r="M154" s="188"/>
      <c r="N154" s="188"/>
      <c r="O154" s="188"/>
      <c r="P154" s="188"/>
      <c r="Q154" s="188"/>
      <c r="R154" s="188"/>
      <c r="S154" s="188"/>
      <c r="T154" s="188"/>
      <c r="U154" s="188"/>
      <c r="V154" s="188"/>
      <c r="W154" s="188"/>
      <c r="X154" s="188"/>
      <c r="Y154" s="188"/>
      <c r="Z154" s="189"/>
      <c r="AA154" s="199">
        <v>0</v>
      </c>
      <c r="AB154" s="199"/>
      <c r="AC154" s="199"/>
      <c r="AD154" s="199"/>
      <c r="AE154" s="199"/>
      <c r="AF154" s="199">
        <v>6335001.0599999996</v>
      </c>
      <c r="AG154" s="199"/>
      <c r="AH154" s="199"/>
      <c r="AI154" s="199"/>
      <c r="AJ154" s="199"/>
      <c r="AK154" s="199">
        <v>6335001.0599999996</v>
      </c>
      <c r="AL154" s="199"/>
      <c r="AM154" s="199"/>
      <c r="AN154" s="199"/>
      <c r="AO154" s="199"/>
      <c r="AP154" s="199">
        <v>0</v>
      </c>
      <c r="AQ154" s="199"/>
      <c r="AR154" s="199"/>
      <c r="AS154" s="199"/>
      <c r="AT154" s="199"/>
      <c r="AU154" s="199">
        <v>10983041.289999999</v>
      </c>
      <c r="AV154" s="199"/>
      <c r="AW154" s="199"/>
      <c r="AX154" s="199"/>
      <c r="AY154" s="199"/>
      <c r="AZ154" s="199">
        <f>AP154+AU154</f>
        <v>10983041.289999999</v>
      </c>
      <c r="BA154" s="199"/>
      <c r="BB154" s="199"/>
      <c r="BC154" s="199"/>
      <c r="BD154" s="199">
        <f>IF(AA154=0,0,AP154/AA154*100-100)</f>
        <v>0</v>
      </c>
      <c r="BE154" s="199"/>
      <c r="BF154" s="199"/>
      <c r="BG154" s="199"/>
      <c r="BH154" s="199"/>
      <c r="BI154" s="199">
        <f>IF(AF154=0,0,AU154/AF154*100-100)</f>
        <v>73.370788512543669</v>
      </c>
      <c r="BJ154" s="199"/>
      <c r="BK154" s="199"/>
      <c r="BL154" s="199"/>
      <c r="BM154" s="199"/>
      <c r="BN154" s="199">
        <f>IF(AK154=0,0,AZ154/AK154*100-100)</f>
        <v>73.370788512543669</v>
      </c>
      <c r="BO154" s="199"/>
      <c r="BP154" s="199"/>
      <c r="BQ154" s="199"/>
    </row>
    <row r="155" spans="1:80" ht="12.75" customHeight="1" x14ac:dyDescent="0.2">
      <c r="A155" s="39"/>
      <c r="B155" s="39"/>
      <c r="C155" s="187" t="s">
        <v>204</v>
      </c>
      <c r="D155" s="193"/>
      <c r="E155" s="193"/>
      <c r="F155" s="193"/>
      <c r="G155" s="193"/>
      <c r="H155" s="193"/>
      <c r="I155" s="193"/>
      <c r="J155" s="193"/>
      <c r="K155" s="193"/>
      <c r="L155" s="193"/>
      <c r="M155" s="193"/>
      <c r="N155" s="193"/>
      <c r="O155" s="193"/>
      <c r="P155" s="193"/>
      <c r="Q155" s="193"/>
      <c r="R155" s="193"/>
      <c r="S155" s="193"/>
      <c r="T155" s="193"/>
      <c r="U155" s="193"/>
      <c r="V155" s="193"/>
      <c r="W155" s="193"/>
      <c r="X155" s="193"/>
      <c r="Y155" s="193"/>
      <c r="Z155" s="193"/>
      <c r="AA155" s="193"/>
      <c r="AB155" s="193"/>
      <c r="AC155" s="193"/>
      <c r="AD155" s="193"/>
      <c r="AE155" s="193"/>
      <c r="AF155" s="193"/>
      <c r="AG155" s="193"/>
      <c r="AH155" s="193"/>
      <c r="AI155" s="193"/>
      <c r="AJ155" s="193"/>
      <c r="AK155" s="193"/>
      <c r="AL155" s="193"/>
      <c r="AM155" s="193"/>
      <c r="AN155" s="193"/>
      <c r="AO155" s="193"/>
      <c r="AP155" s="193"/>
      <c r="AQ155" s="193"/>
      <c r="AR155" s="193"/>
      <c r="AS155" s="193"/>
      <c r="AT155" s="193"/>
      <c r="AU155" s="193"/>
      <c r="AV155" s="193"/>
      <c r="AW155" s="193"/>
      <c r="AX155" s="193"/>
      <c r="AY155" s="193"/>
      <c r="AZ155" s="193"/>
      <c r="BA155" s="193"/>
      <c r="BB155" s="193"/>
      <c r="BC155" s="193"/>
      <c r="BD155" s="193"/>
      <c r="BE155" s="193"/>
      <c r="BF155" s="193"/>
      <c r="BG155" s="193"/>
      <c r="BH155" s="193"/>
      <c r="BI155" s="193"/>
      <c r="BJ155" s="193"/>
      <c r="BK155" s="193"/>
      <c r="BL155" s="193"/>
      <c r="BM155" s="193"/>
      <c r="BN155" s="193"/>
      <c r="BO155" s="193"/>
      <c r="BP155" s="193"/>
      <c r="BQ155" s="194"/>
      <c r="CB155" s="1" t="s">
        <v>203</v>
      </c>
    </row>
    <row r="156" spans="1:80" ht="15" customHeight="1" x14ac:dyDescent="0.2">
      <c r="A156" s="39"/>
      <c r="B156" s="39"/>
      <c r="C156" s="187" t="s">
        <v>130</v>
      </c>
      <c r="D156" s="188"/>
      <c r="E156" s="188"/>
      <c r="F156" s="188"/>
      <c r="G156" s="188"/>
      <c r="H156" s="188"/>
      <c r="I156" s="188"/>
      <c r="J156" s="188"/>
      <c r="K156" s="188"/>
      <c r="L156" s="188"/>
      <c r="M156" s="188"/>
      <c r="N156" s="188"/>
      <c r="O156" s="188"/>
      <c r="P156" s="188"/>
      <c r="Q156" s="188"/>
      <c r="R156" s="188"/>
      <c r="S156" s="188"/>
      <c r="T156" s="188"/>
      <c r="U156" s="188"/>
      <c r="V156" s="188"/>
      <c r="W156" s="188"/>
      <c r="X156" s="188"/>
      <c r="Y156" s="188"/>
      <c r="Z156" s="189"/>
      <c r="AA156" s="199">
        <v>116868</v>
      </c>
      <c r="AB156" s="199"/>
      <c r="AC156" s="199"/>
      <c r="AD156" s="199"/>
      <c r="AE156" s="199"/>
      <c r="AF156" s="199">
        <v>0</v>
      </c>
      <c r="AG156" s="199"/>
      <c r="AH156" s="199"/>
      <c r="AI156" s="199"/>
      <c r="AJ156" s="199"/>
      <c r="AK156" s="199">
        <v>116868</v>
      </c>
      <c r="AL156" s="199"/>
      <c r="AM156" s="199"/>
      <c r="AN156" s="199"/>
      <c r="AO156" s="199"/>
      <c r="AP156" s="199">
        <v>0</v>
      </c>
      <c r="AQ156" s="199"/>
      <c r="AR156" s="199"/>
      <c r="AS156" s="199"/>
      <c r="AT156" s="199"/>
      <c r="AU156" s="199">
        <v>0</v>
      </c>
      <c r="AV156" s="199"/>
      <c r="AW156" s="199"/>
      <c r="AX156" s="199"/>
      <c r="AY156" s="199"/>
      <c r="AZ156" s="199">
        <f>AP156+AU156</f>
        <v>0</v>
      </c>
      <c r="BA156" s="199"/>
      <c r="BB156" s="199"/>
      <c r="BC156" s="199"/>
      <c r="BD156" s="199">
        <f>IF(AA156=0,0,AP156/AA156*100-100)</f>
        <v>-100</v>
      </c>
      <c r="BE156" s="199"/>
      <c r="BF156" s="199"/>
      <c r="BG156" s="199"/>
      <c r="BH156" s="199"/>
      <c r="BI156" s="199">
        <f>IF(AF156=0,0,AU156/AF156*100-100)</f>
        <v>0</v>
      </c>
      <c r="BJ156" s="199"/>
      <c r="BK156" s="199"/>
      <c r="BL156" s="199"/>
      <c r="BM156" s="199"/>
      <c r="BN156" s="199">
        <f>IF(AK156=0,0,AZ156/AK156*100-100)</f>
        <v>-100</v>
      </c>
      <c r="BO156" s="199"/>
      <c r="BP156" s="199"/>
      <c r="BQ156" s="199"/>
    </row>
    <row r="157" spans="1:80" ht="25.5" customHeight="1" x14ac:dyDescent="0.2">
      <c r="A157" s="39"/>
      <c r="B157" s="39"/>
      <c r="C157" s="187" t="s">
        <v>206</v>
      </c>
      <c r="D157" s="193"/>
      <c r="E157" s="193"/>
      <c r="F157" s="193"/>
      <c r="G157" s="193"/>
      <c r="H157" s="193"/>
      <c r="I157" s="193"/>
      <c r="J157" s="193"/>
      <c r="K157" s="193"/>
      <c r="L157" s="193"/>
      <c r="M157" s="193"/>
      <c r="N157" s="193"/>
      <c r="O157" s="193"/>
      <c r="P157" s="193"/>
      <c r="Q157" s="193"/>
      <c r="R157" s="193"/>
      <c r="S157" s="193"/>
      <c r="T157" s="193"/>
      <c r="U157" s="193"/>
      <c r="V157" s="193"/>
      <c r="W157" s="193"/>
      <c r="X157" s="193"/>
      <c r="Y157" s="193"/>
      <c r="Z157" s="193"/>
      <c r="AA157" s="193"/>
      <c r="AB157" s="193"/>
      <c r="AC157" s="193"/>
      <c r="AD157" s="193"/>
      <c r="AE157" s="193"/>
      <c r="AF157" s="193"/>
      <c r="AG157" s="193"/>
      <c r="AH157" s="193"/>
      <c r="AI157" s="193"/>
      <c r="AJ157" s="193"/>
      <c r="AK157" s="193"/>
      <c r="AL157" s="193"/>
      <c r="AM157" s="193"/>
      <c r="AN157" s="193"/>
      <c r="AO157" s="193"/>
      <c r="AP157" s="193"/>
      <c r="AQ157" s="193"/>
      <c r="AR157" s="193"/>
      <c r="AS157" s="193"/>
      <c r="AT157" s="193"/>
      <c r="AU157" s="193"/>
      <c r="AV157" s="193"/>
      <c r="AW157" s="193"/>
      <c r="AX157" s="193"/>
      <c r="AY157" s="193"/>
      <c r="AZ157" s="193"/>
      <c r="BA157" s="193"/>
      <c r="BB157" s="193"/>
      <c r="BC157" s="193"/>
      <c r="BD157" s="193"/>
      <c r="BE157" s="193"/>
      <c r="BF157" s="193"/>
      <c r="BG157" s="193"/>
      <c r="BH157" s="193"/>
      <c r="BI157" s="193"/>
      <c r="BJ157" s="193"/>
      <c r="BK157" s="193"/>
      <c r="BL157" s="193"/>
      <c r="BM157" s="193"/>
      <c r="BN157" s="193"/>
      <c r="BO157" s="193"/>
      <c r="BP157" s="193"/>
      <c r="BQ157" s="194"/>
      <c r="CB157" s="1" t="s">
        <v>205</v>
      </c>
    </row>
    <row r="158" spans="1:80" ht="25.5" customHeight="1" x14ac:dyDescent="0.2">
      <c r="A158" s="39"/>
      <c r="B158" s="39"/>
      <c r="C158" s="187" t="s">
        <v>133</v>
      </c>
      <c r="D158" s="188"/>
      <c r="E158" s="188"/>
      <c r="F158" s="188"/>
      <c r="G158" s="188"/>
      <c r="H158" s="188"/>
      <c r="I158" s="188"/>
      <c r="J158" s="188"/>
      <c r="K158" s="188"/>
      <c r="L158" s="188"/>
      <c r="M158" s="188"/>
      <c r="N158" s="188"/>
      <c r="O158" s="188"/>
      <c r="P158" s="188"/>
      <c r="Q158" s="188"/>
      <c r="R158" s="188"/>
      <c r="S158" s="188"/>
      <c r="T158" s="188"/>
      <c r="U158" s="188"/>
      <c r="V158" s="188"/>
      <c r="W158" s="188"/>
      <c r="X158" s="188"/>
      <c r="Y158" s="188"/>
      <c r="Z158" s="189"/>
      <c r="AA158" s="199">
        <v>0</v>
      </c>
      <c r="AB158" s="199"/>
      <c r="AC158" s="199"/>
      <c r="AD158" s="199"/>
      <c r="AE158" s="199"/>
      <c r="AF158" s="199">
        <v>0</v>
      </c>
      <c r="AG158" s="199"/>
      <c r="AH158" s="199"/>
      <c r="AI158" s="199"/>
      <c r="AJ158" s="199"/>
      <c r="AK158" s="199">
        <v>0</v>
      </c>
      <c r="AL158" s="199"/>
      <c r="AM158" s="199"/>
      <c r="AN158" s="199"/>
      <c r="AO158" s="199"/>
      <c r="AP158" s="199">
        <v>885000</v>
      </c>
      <c r="AQ158" s="199"/>
      <c r="AR158" s="199"/>
      <c r="AS158" s="199"/>
      <c r="AT158" s="199"/>
      <c r="AU158" s="199">
        <v>0</v>
      </c>
      <c r="AV158" s="199"/>
      <c r="AW158" s="199"/>
      <c r="AX158" s="199"/>
      <c r="AY158" s="199"/>
      <c r="AZ158" s="199">
        <f>AP158+AU158</f>
        <v>885000</v>
      </c>
      <c r="BA158" s="199"/>
      <c r="BB158" s="199"/>
      <c r="BC158" s="199"/>
      <c r="BD158" s="199">
        <f>IF(AA158=0,0,AP158/AA158*100-100)</f>
        <v>0</v>
      </c>
      <c r="BE158" s="199"/>
      <c r="BF158" s="199"/>
      <c r="BG158" s="199"/>
      <c r="BH158" s="199"/>
      <c r="BI158" s="199">
        <f>IF(AF158=0,0,AU158/AF158*100-100)</f>
        <v>0</v>
      </c>
      <c r="BJ158" s="199"/>
      <c r="BK158" s="199"/>
      <c r="BL158" s="199"/>
      <c r="BM158" s="199"/>
      <c r="BN158" s="199">
        <f>IF(AK158=0,0,AZ158/AK158*100-100)</f>
        <v>0</v>
      </c>
      <c r="BO158" s="199"/>
      <c r="BP158" s="199"/>
      <c r="BQ158" s="199"/>
    </row>
    <row r="159" spans="1:80" ht="25.5" customHeight="1" x14ac:dyDescent="0.2">
      <c r="A159" s="39"/>
      <c r="B159" s="39"/>
      <c r="C159" s="187" t="s">
        <v>208</v>
      </c>
      <c r="D159" s="193"/>
      <c r="E159" s="193"/>
      <c r="F159" s="193"/>
      <c r="G159" s="193"/>
      <c r="H159" s="193"/>
      <c r="I159" s="193"/>
      <c r="J159" s="193"/>
      <c r="K159" s="193"/>
      <c r="L159" s="193"/>
      <c r="M159" s="193"/>
      <c r="N159" s="193"/>
      <c r="O159" s="193"/>
      <c r="P159" s="193"/>
      <c r="Q159" s="193"/>
      <c r="R159" s="193"/>
      <c r="S159" s="193"/>
      <c r="T159" s="193"/>
      <c r="U159" s="193"/>
      <c r="V159" s="193"/>
      <c r="W159" s="193"/>
      <c r="X159" s="193"/>
      <c r="Y159" s="193"/>
      <c r="Z159" s="193"/>
      <c r="AA159" s="193"/>
      <c r="AB159" s="193"/>
      <c r="AC159" s="193"/>
      <c r="AD159" s="193"/>
      <c r="AE159" s="193"/>
      <c r="AF159" s="193"/>
      <c r="AG159" s="193"/>
      <c r="AH159" s="193"/>
      <c r="AI159" s="193"/>
      <c r="AJ159" s="193"/>
      <c r="AK159" s="193"/>
      <c r="AL159" s="193"/>
      <c r="AM159" s="193"/>
      <c r="AN159" s="193"/>
      <c r="AO159" s="193"/>
      <c r="AP159" s="193"/>
      <c r="AQ159" s="193"/>
      <c r="AR159" s="193"/>
      <c r="AS159" s="193"/>
      <c r="AT159" s="193"/>
      <c r="AU159" s="193"/>
      <c r="AV159" s="193"/>
      <c r="AW159" s="193"/>
      <c r="AX159" s="193"/>
      <c r="AY159" s="193"/>
      <c r="AZ159" s="193"/>
      <c r="BA159" s="193"/>
      <c r="BB159" s="193"/>
      <c r="BC159" s="193"/>
      <c r="BD159" s="193"/>
      <c r="BE159" s="193"/>
      <c r="BF159" s="193"/>
      <c r="BG159" s="193"/>
      <c r="BH159" s="193"/>
      <c r="BI159" s="193"/>
      <c r="BJ159" s="193"/>
      <c r="BK159" s="193"/>
      <c r="BL159" s="193"/>
      <c r="BM159" s="193"/>
      <c r="BN159" s="193"/>
      <c r="BO159" s="193"/>
      <c r="BP159" s="193"/>
      <c r="BQ159" s="194"/>
      <c r="CB159" s="1" t="s">
        <v>207</v>
      </c>
    </row>
    <row r="160" spans="1:80" ht="25.5" customHeight="1" x14ac:dyDescent="0.2">
      <c r="A160" s="39"/>
      <c r="B160" s="39"/>
      <c r="C160" s="187" t="s">
        <v>135</v>
      </c>
      <c r="D160" s="188"/>
      <c r="E160" s="188"/>
      <c r="F160" s="188"/>
      <c r="G160" s="188"/>
      <c r="H160" s="188"/>
      <c r="I160" s="188"/>
      <c r="J160" s="188"/>
      <c r="K160" s="188"/>
      <c r="L160" s="188"/>
      <c r="M160" s="188"/>
      <c r="N160" s="188"/>
      <c r="O160" s="188"/>
      <c r="P160" s="188"/>
      <c r="Q160" s="188"/>
      <c r="R160" s="188"/>
      <c r="S160" s="188"/>
      <c r="T160" s="188"/>
      <c r="U160" s="188"/>
      <c r="V160" s="188"/>
      <c r="W160" s="188"/>
      <c r="X160" s="188"/>
      <c r="Y160" s="188"/>
      <c r="Z160" s="189"/>
      <c r="AA160" s="199">
        <v>0</v>
      </c>
      <c r="AB160" s="199"/>
      <c r="AC160" s="199"/>
      <c r="AD160" s="199"/>
      <c r="AE160" s="199"/>
      <c r="AF160" s="199">
        <v>0</v>
      </c>
      <c r="AG160" s="199"/>
      <c r="AH160" s="199"/>
      <c r="AI160" s="199"/>
      <c r="AJ160" s="199"/>
      <c r="AK160" s="199">
        <v>0</v>
      </c>
      <c r="AL160" s="199"/>
      <c r="AM160" s="199"/>
      <c r="AN160" s="199"/>
      <c r="AO160" s="199"/>
      <c r="AP160" s="199">
        <v>10000</v>
      </c>
      <c r="AQ160" s="199"/>
      <c r="AR160" s="199"/>
      <c r="AS160" s="199"/>
      <c r="AT160" s="199"/>
      <c r="AU160" s="199">
        <v>1590000</v>
      </c>
      <c r="AV160" s="199"/>
      <c r="AW160" s="199"/>
      <c r="AX160" s="199"/>
      <c r="AY160" s="199"/>
      <c r="AZ160" s="199">
        <f>AP160+AU160</f>
        <v>1600000</v>
      </c>
      <c r="BA160" s="199"/>
      <c r="BB160" s="199"/>
      <c r="BC160" s="199"/>
      <c r="BD160" s="199">
        <f>IF(AA160=0,0,AP160/AA160*100-100)</f>
        <v>0</v>
      </c>
      <c r="BE160" s="199"/>
      <c r="BF160" s="199"/>
      <c r="BG160" s="199"/>
      <c r="BH160" s="199"/>
      <c r="BI160" s="199">
        <f>IF(AF160=0,0,AU160/AF160*100-100)</f>
        <v>0</v>
      </c>
      <c r="BJ160" s="199"/>
      <c r="BK160" s="199"/>
      <c r="BL160" s="199"/>
      <c r="BM160" s="199"/>
      <c r="BN160" s="199">
        <f>IF(AK160=0,0,AZ160/AK160*100-100)</f>
        <v>0</v>
      </c>
      <c r="BO160" s="199"/>
      <c r="BP160" s="199"/>
      <c r="BQ160" s="199"/>
    </row>
    <row r="161" spans="1:80" ht="12.75" customHeight="1" x14ac:dyDescent="0.2">
      <c r="A161" s="39"/>
      <c r="B161" s="39"/>
      <c r="C161" s="187" t="s">
        <v>210</v>
      </c>
      <c r="D161" s="193"/>
      <c r="E161" s="193"/>
      <c r="F161" s="193"/>
      <c r="G161" s="193"/>
      <c r="H161" s="193"/>
      <c r="I161" s="193"/>
      <c r="J161" s="193"/>
      <c r="K161" s="193"/>
      <c r="L161" s="193"/>
      <c r="M161" s="193"/>
      <c r="N161" s="193"/>
      <c r="O161" s="193"/>
      <c r="P161" s="193"/>
      <c r="Q161" s="193"/>
      <c r="R161" s="193"/>
      <c r="S161" s="193"/>
      <c r="T161" s="193"/>
      <c r="U161" s="193"/>
      <c r="V161" s="193"/>
      <c r="W161" s="193"/>
      <c r="X161" s="193"/>
      <c r="Y161" s="193"/>
      <c r="Z161" s="193"/>
      <c r="AA161" s="193"/>
      <c r="AB161" s="193"/>
      <c r="AC161" s="193"/>
      <c r="AD161" s="193"/>
      <c r="AE161" s="193"/>
      <c r="AF161" s="193"/>
      <c r="AG161" s="193"/>
      <c r="AH161" s="193"/>
      <c r="AI161" s="193"/>
      <c r="AJ161" s="193"/>
      <c r="AK161" s="193"/>
      <c r="AL161" s="193"/>
      <c r="AM161" s="193"/>
      <c r="AN161" s="193"/>
      <c r="AO161" s="193"/>
      <c r="AP161" s="193"/>
      <c r="AQ161" s="193"/>
      <c r="AR161" s="193"/>
      <c r="AS161" s="193"/>
      <c r="AT161" s="193"/>
      <c r="AU161" s="193"/>
      <c r="AV161" s="193"/>
      <c r="AW161" s="193"/>
      <c r="AX161" s="193"/>
      <c r="AY161" s="193"/>
      <c r="AZ161" s="193"/>
      <c r="BA161" s="193"/>
      <c r="BB161" s="193"/>
      <c r="BC161" s="193"/>
      <c r="BD161" s="193"/>
      <c r="BE161" s="193"/>
      <c r="BF161" s="193"/>
      <c r="BG161" s="193"/>
      <c r="BH161" s="193"/>
      <c r="BI161" s="193"/>
      <c r="BJ161" s="193"/>
      <c r="BK161" s="193"/>
      <c r="BL161" s="193"/>
      <c r="BM161" s="193"/>
      <c r="BN161" s="193"/>
      <c r="BO161" s="193"/>
      <c r="BP161" s="193"/>
      <c r="BQ161" s="194"/>
      <c r="CB161" s="1" t="s">
        <v>209</v>
      </c>
    </row>
    <row r="162" spans="1:80" ht="15" customHeight="1" x14ac:dyDescent="0.2">
      <c r="A162" s="39"/>
      <c r="B162" s="39"/>
      <c r="C162" s="187" t="s">
        <v>143</v>
      </c>
      <c r="D162" s="188"/>
      <c r="E162" s="188"/>
      <c r="F162" s="188"/>
      <c r="G162" s="188"/>
      <c r="H162" s="188"/>
      <c r="I162" s="188"/>
      <c r="J162" s="188"/>
      <c r="K162" s="188"/>
      <c r="L162" s="188"/>
      <c r="M162" s="188"/>
      <c r="N162" s="188"/>
      <c r="O162" s="188"/>
      <c r="P162" s="188"/>
      <c r="Q162" s="188"/>
      <c r="R162" s="188"/>
      <c r="S162" s="188"/>
      <c r="T162" s="188"/>
      <c r="U162" s="188"/>
      <c r="V162" s="188"/>
      <c r="W162" s="188"/>
      <c r="X162" s="188"/>
      <c r="Y162" s="188"/>
      <c r="Z162" s="189"/>
      <c r="AA162" s="199">
        <v>0</v>
      </c>
      <c r="AB162" s="199"/>
      <c r="AC162" s="199"/>
      <c r="AD162" s="199"/>
      <c r="AE162" s="199"/>
      <c r="AF162" s="199">
        <v>0</v>
      </c>
      <c r="AG162" s="199"/>
      <c r="AH162" s="199"/>
      <c r="AI162" s="199"/>
      <c r="AJ162" s="199"/>
      <c r="AK162" s="199">
        <v>0</v>
      </c>
      <c r="AL162" s="199"/>
      <c r="AM162" s="199"/>
      <c r="AN162" s="199"/>
      <c r="AO162" s="199"/>
      <c r="AP162" s="199">
        <v>139718</v>
      </c>
      <c r="AQ162" s="199"/>
      <c r="AR162" s="199"/>
      <c r="AS162" s="199"/>
      <c r="AT162" s="199"/>
      <c r="AU162" s="199">
        <v>0</v>
      </c>
      <c r="AV162" s="199"/>
      <c r="AW162" s="199"/>
      <c r="AX162" s="199"/>
      <c r="AY162" s="199"/>
      <c r="AZ162" s="199">
        <f>AP162+AU162</f>
        <v>139718</v>
      </c>
      <c r="BA162" s="199"/>
      <c r="BB162" s="199"/>
      <c r="BC162" s="199"/>
      <c r="BD162" s="199">
        <f>IF(AA162=0,0,AP162/AA162*100-100)</f>
        <v>0</v>
      </c>
      <c r="BE162" s="199"/>
      <c r="BF162" s="199"/>
      <c r="BG162" s="199"/>
      <c r="BH162" s="199"/>
      <c r="BI162" s="199">
        <f>IF(AF162=0,0,AU162/AF162*100-100)</f>
        <v>0</v>
      </c>
      <c r="BJ162" s="199"/>
      <c r="BK162" s="199"/>
      <c r="BL162" s="199"/>
      <c r="BM162" s="199"/>
      <c r="BN162" s="199">
        <f>IF(AK162=0,0,AZ162/AK162*100-100)</f>
        <v>0</v>
      </c>
      <c r="BO162" s="199"/>
      <c r="BP162" s="199"/>
      <c r="BQ162" s="199"/>
    </row>
    <row r="163" spans="1:80" ht="12.75" customHeight="1" x14ac:dyDescent="0.2">
      <c r="A163" s="39"/>
      <c r="B163" s="39"/>
      <c r="C163" s="187" t="s">
        <v>210</v>
      </c>
      <c r="D163" s="193"/>
      <c r="E163" s="193"/>
      <c r="F163" s="193"/>
      <c r="G163" s="193"/>
      <c r="H163" s="193"/>
      <c r="I163" s="193"/>
      <c r="J163" s="193"/>
      <c r="K163" s="193"/>
      <c r="L163" s="193"/>
      <c r="M163" s="193"/>
      <c r="N163" s="193"/>
      <c r="O163" s="193"/>
      <c r="P163" s="193"/>
      <c r="Q163" s="193"/>
      <c r="R163" s="193"/>
      <c r="S163" s="193"/>
      <c r="T163" s="193"/>
      <c r="U163" s="193"/>
      <c r="V163" s="193"/>
      <c r="W163" s="193"/>
      <c r="X163" s="193"/>
      <c r="Y163" s="193"/>
      <c r="Z163" s="193"/>
      <c r="AA163" s="193"/>
      <c r="AB163" s="193"/>
      <c r="AC163" s="193"/>
      <c r="AD163" s="193"/>
      <c r="AE163" s="193"/>
      <c r="AF163" s="193"/>
      <c r="AG163" s="193"/>
      <c r="AH163" s="193"/>
      <c r="AI163" s="193"/>
      <c r="AJ163" s="193"/>
      <c r="AK163" s="193"/>
      <c r="AL163" s="193"/>
      <c r="AM163" s="193"/>
      <c r="AN163" s="193"/>
      <c r="AO163" s="193"/>
      <c r="AP163" s="193"/>
      <c r="AQ163" s="193"/>
      <c r="AR163" s="193"/>
      <c r="AS163" s="193"/>
      <c r="AT163" s="193"/>
      <c r="AU163" s="193"/>
      <c r="AV163" s="193"/>
      <c r="AW163" s="193"/>
      <c r="AX163" s="193"/>
      <c r="AY163" s="193"/>
      <c r="AZ163" s="193"/>
      <c r="BA163" s="193"/>
      <c r="BB163" s="193"/>
      <c r="BC163" s="193"/>
      <c r="BD163" s="193"/>
      <c r="BE163" s="193"/>
      <c r="BF163" s="193"/>
      <c r="BG163" s="193"/>
      <c r="BH163" s="193"/>
      <c r="BI163" s="193"/>
      <c r="BJ163" s="193"/>
      <c r="BK163" s="193"/>
      <c r="BL163" s="193"/>
      <c r="BM163" s="193"/>
      <c r="BN163" s="193"/>
      <c r="BO163" s="193"/>
      <c r="BP163" s="193"/>
      <c r="BQ163" s="194"/>
      <c r="CB163" s="1" t="s">
        <v>211</v>
      </c>
    </row>
    <row r="164" spans="1:80" s="171" customFormat="1" ht="15" customHeight="1" x14ac:dyDescent="0.2">
      <c r="A164" s="119"/>
      <c r="B164" s="119"/>
      <c r="C164" s="184" t="s">
        <v>145</v>
      </c>
      <c r="D164" s="190"/>
      <c r="E164" s="190"/>
      <c r="F164" s="190"/>
      <c r="G164" s="190"/>
      <c r="H164" s="190"/>
      <c r="I164" s="190"/>
      <c r="J164" s="190"/>
      <c r="K164" s="190"/>
      <c r="L164" s="190"/>
      <c r="M164" s="190"/>
      <c r="N164" s="190"/>
      <c r="O164" s="190"/>
      <c r="P164" s="190"/>
      <c r="Q164" s="190"/>
      <c r="R164" s="190"/>
      <c r="S164" s="190"/>
      <c r="T164" s="190"/>
      <c r="U164" s="190"/>
      <c r="V164" s="190"/>
      <c r="W164" s="190"/>
      <c r="X164" s="190"/>
      <c r="Y164" s="190"/>
      <c r="Z164" s="191"/>
      <c r="AA164" s="198"/>
      <c r="AB164" s="198"/>
      <c r="AC164" s="198"/>
      <c r="AD164" s="198"/>
      <c r="AE164" s="198"/>
      <c r="AF164" s="198"/>
      <c r="AG164" s="198"/>
      <c r="AH164" s="198"/>
      <c r="AI164" s="198"/>
      <c r="AJ164" s="198"/>
      <c r="AK164" s="198"/>
      <c r="AL164" s="198"/>
      <c r="AM164" s="198"/>
      <c r="AN164" s="198"/>
      <c r="AO164" s="198"/>
      <c r="AP164" s="198"/>
      <c r="AQ164" s="198"/>
      <c r="AR164" s="198"/>
      <c r="AS164" s="198"/>
      <c r="AT164" s="198"/>
      <c r="AU164" s="198"/>
      <c r="AV164" s="198"/>
      <c r="AW164" s="198"/>
      <c r="AX164" s="198"/>
      <c r="AY164" s="198"/>
      <c r="AZ164" s="198"/>
      <c r="BA164" s="198"/>
      <c r="BB164" s="198"/>
      <c r="BC164" s="198"/>
      <c r="BD164" s="198"/>
      <c r="BE164" s="198"/>
      <c r="BF164" s="198"/>
      <c r="BG164" s="198"/>
      <c r="BH164" s="198"/>
      <c r="BI164" s="198"/>
      <c r="BJ164" s="198"/>
      <c r="BK164" s="198"/>
      <c r="BL164" s="198"/>
      <c r="BM164" s="198"/>
      <c r="BN164" s="198"/>
      <c r="BO164" s="198"/>
      <c r="BP164" s="198"/>
      <c r="BQ164" s="198"/>
    </row>
    <row r="165" spans="1:80" ht="25.5" customHeight="1" x14ac:dyDescent="0.2">
      <c r="A165" s="39"/>
      <c r="B165" s="39"/>
      <c r="C165" s="187" t="s">
        <v>146</v>
      </c>
      <c r="D165" s="188"/>
      <c r="E165" s="188"/>
      <c r="F165" s="188"/>
      <c r="G165" s="188"/>
      <c r="H165" s="188"/>
      <c r="I165" s="188"/>
      <c r="J165" s="188"/>
      <c r="K165" s="188"/>
      <c r="L165" s="188"/>
      <c r="M165" s="188"/>
      <c r="N165" s="188"/>
      <c r="O165" s="188"/>
      <c r="P165" s="188"/>
      <c r="Q165" s="188"/>
      <c r="R165" s="188"/>
      <c r="S165" s="188"/>
      <c r="T165" s="188"/>
      <c r="U165" s="188"/>
      <c r="V165" s="188"/>
      <c r="W165" s="188"/>
      <c r="X165" s="188"/>
      <c r="Y165" s="188"/>
      <c r="Z165" s="189"/>
      <c r="AA165" s="199">
        <v>24</v>
      </c>
      <c r="AB165" s="199"/>
      <c r="AC165" s="199"/>
      <c r="AD165" s="199"/>
      <c r="AE165" s="199"/>
      <c r="AF165" s="199">
        <v>0</v>
      </c>
      <c r="AG165" s="199"/>
      <c r="AH165" s="199"/>
      <c r="AI165" s="199"/>
      <c r="AJ165" s="199"/>
      <c r="AK165" s="199">
        <v>24</v>
      </c>
      <c r="AL165" s="199"/>
      <c r="AM165" s="199"/>
      <c r="AN165" s="199"/>
      <c r="AO165" s="199"/>
      <c r="AP165" s="199">
        <v>21</v>
      </c>
      <c r="AQ165" s="199"/>
      <c r="AR165" s="199"/>
      <c r="AS165" s="199"/>
      <c r="AT165" s="199"/>
      <c r="AU165" s="199">
        <v>0</v>
      </c>
      <c r="AV165" s="199"/>
      <c r="AW165" s="199"/>
      <c r="AX165" s="199"/>
      <c r="AY165" s="199"/>
      <c r="AZ165" s="199">
        <f>AP165+AU165</f>
        <v>21</v>
      </c>
      <c r="BA165" s="199"/>
      <c r="BB165" s="199"/>
      <c r="BC165" s="199"/>
      <c r="BD165" s="199">
        <f>IF(AA165=0,0,AP165/AA165*100-100)</f>
        <v>-12.5</v>
      </c>
      <c r="BE165" s="199"/>
      <c r="BF165" s="199"/>
      <c r="BG165" s="199"/>
      <c r="BH165" s="199"/>
      <c r="BI165" s="199">
        <f>IF(AF165=0,0,AU165/AF165*100-100)</f>
        <v>0</v>
      </c>
      <c r="BJ165" s="199"/>
      <c r="BK165" s="199"/>
      <c r="BL165" s="199"/>
      <c r="BM165" s="199"/>
      <c r="BN165" s="199">
        <f>IF(AK165=0,0,AZ165/AK165*100-100)</f>
        <v>-12.5</v>
      </c>
      <c r="BO165" s="199"/>
      <c r="BP165" s="199"/>
      <c r="BQ165" s="199"/>
    </row>
    <row r="166" spans="1:80" ht="12.75" customHeight="1" x14ac:dyDescent="0.2">
      <c r="A166" s="39"/>
      <c r="B166" s="39"/>
      <c r="C166" s="187" t="s">
        <v>213</v>
      </c>
      <c r="D166" s="193"/>
      <c r="E166" s="193"/>
      <c r="F166" s="193"/>
      <c r="G166" s="193"/>
      <c r="H166" s="193"/>
      <c r="I166" s="193"/>
      <c r="J166" s="193"/>
      <c r="K166" s="193"/>
      <c r="L166" s="193"/>
      <c r="M166" s="193"/>
      <c r="N166" s="193"/>
      <c r="O166" s="193"/>
      <c r="P166" s="193"/>
      <c r="Q166" s="193"/>
      <c r="R166" s="193"/>
      <c r="S166" s="193"/>
      <c r="T166" s="193"/>
      <c r="U166" s="193"/>
      <c r="V166" s="193"/>
      <c r="W166" s="193"/>
      <c r="X166" s="193"/>
      <c r="Y166" s="193"/>
      <c r="Z166" s="193"/>
      <c r="AA166" s="193"/>
      <c r="AB166" s="193"/>
      <c r="AC166" s="193"/>
      <c r="AD166" s="193"/>
      <c r="AE166" s="193"/>
      <c r="AF166" s="193"/>
      <c r="AG166" s="193"/>
      <c r="AH166" s="193"/>
      <c r="AI166" s="193"/>
      <c r="AJ166" s="193"/>
      <c r="AK166" s="193"/>
      <c r="AL166" s="193"/>
      <c r="AM166" s="193"/>
      <c r="AN166" s="193"/>
      <c r="AO166" s="193"/>
      <c r="AP166" s="193"/>
      <c r="AQ166" s="193"/>
      <c r="AR166" s="193"/>
      <c r="AS166" s="193"/>
      <c r="AT166" s="193"/>
      <c r="AU166" s="193"/>
      <c r="AV166" s="193"/>
      <c r="AW166" s="193"/>
      <c r="AX166" s="193"/>
      <c r="AY166" s="193"/>
      <c r="AZ166" s="193"/>
      <c r="BA166" s="193"/>
      <c r="BB166" s="193"/>
      <c r="BC166" s="193"/>
      <c r="BD166" s="193"/>
      <c r="BE166" s="193"/>
      <c r="BF166" s="193"/>
      <c r="BG166" s="193"/>
      <c r="BH166" s="193"/>
      <c r="BI166" s="193"/>
      <c r="BJ166" s="193"/>
      <c r="BK166" s="193"/>
      <c r="BL166" s="193"/>
      <c r="BM166" s="193"/>
      <c r="BN166" s="193"/>
      <c r="BO166" s="193"/>
      <c r="BP166" s="193"/>
      <c r="BQ166" s="194"/>
      <c r="CB166" s="1" t="s">
        <v>212</v>
      </c>
    </row>
    <row r="167" spans="1:80" ht="15" customHeight="1" x14ac:dyDescent="0.2">
      <c r="A167" s="39"/>
      <c r="B167" s="39"/>
      <c r="C167" s="187" t="s">
        <v>149</v>
      </c>
      <c r="D167" s="188"/>
      <c r="E167" s="188"/>
      <c r="F167" s="188"/>
      <c r="G167" s="188"/>
      <c r="H167" s="188"/>
      <c r="I167" s="188"/>
      <c r="J167" s="188"/>
      <c r="K167" s="188"/>
      <c r="L167" s="188"/>
      <c r="M167" s="188"/>
      <c r="N167" s="188"/>
      <c r="O167" s="188"/>
      <c r="P167" s="188"/>
      <c r="Q167" s="188"/>
      <c r="R167" s="188"/>
      <c r="S167" s="188"/>
      <c r="T167" s="188"/>
      <c r="U167" s="188"/>
      <c r="V167" s="188"/>
      <c r="W167" s="188"/>
      <c r="X167" s="188"/>
      <c r="Y167" s="188"/>
      <c r="Z167" s="189"/>
      <c r="AA167" s="199">
        <v>7</v>
      </c>
      <c r="AB167" s="199"/>
      <c r="AC167" s="199"/>
      <c r="AD167" s="199"/>
      <c r="AE167" s="199"/>
      <c r="AF167" s="199">
        <v>0</v>
      </c>
      <c r="AG167" s="199"/>
      <c r="AH167" s="199"/>
      <c r="AI167" s="199"/>
      <c r="AJ167" s="199"/>
      <c r="AK167" s="199">
        <v>7</v>
      </c>
      <c r="AL167" s="199"/>
      <c r="AM167" s="199"/>
      <c r="AN167" s="199"/>
      <c r="AO167" s="199"/>
      <c r="AP167" s="199">
        <v>25</v>
      </c>
      <c r="AQ167" s="199"/>
      <c r="AR167" s="199"/>
      <c r="AS167" s="199"/>
      <c r="AT167" s="199"/>
      <c r="AU167" s="199">
        <v>0</v>
      </c>
      <c r="AV167" s="199"/>
      <c r="AW167" s="199"/>
      <c r="AX167" s="199"/>
      <c r="AY167" s="199"/>
      <c r="AZ167" s="199">
        <f>AP167+AU167</f>
        <v>25</v>
      </c>
      <c r="BA167" s="199"/>
      <c r="BB167" s="199"/>
      <c r="BC167" s="199"/>
      <c r="BD167" s="199">
        <f>IF(AA167=0,0,AP167/AA167*100-100)</f>
        <v>257.14285714285717</v>
      </c>
      <c r="BE167" s="199"/>
      <c r="BF167" s="199"/>
      <c r="BG167" s="199"/>
      <c r="BH167" s="199"/>
      <c r="BI167" s="199">
        <f>IF(AF167=0,0,AU167/AF167*100-100)</f>
        <v>0</v>
      </c>
      <c r="BJ167" s="199"/>
      <c r="BK167" s="199"/>
      <c r="BL167" s="199"/>
      <c r="BM167" s="199"/>
      <c r="BN167" s="199">
        <f>IF(AK167=0,0,AZ167/AK167*100-100)</f>
        <v>257.14285714285717</v>
      </c>
      <c r="BO167" s="199"/>
      <c r="BP167" s="199"/>
      <c r="BQ167" s="199"/>
    </row>
    <row r="168" spans="1:80" ht="12.75" customHeight="1" x14ac:dyDescent="0.2">
      <c r="A168" s="39"/>
      <c r="B168" s="39"/>
      <c r="C168" s="187" t="s">
        <v>215</v>
      </c>
      <c r="D168" s="193"/>
      <c r="E168" s="193"/>
      <c r="F168" s="193"/>
      <c r="G168" s="193"/>
      <c r="H168" s="193"/>
      <c r="I168" s="193"/>
      <c r="J168" s="193"/>
      <c r="K168" s="193"/>
      <c r="L168" s="193"/>
      <c r="M168" s="193"/>
      <c r="N168" s="193"/>
      <c r="O168" s="193"/>
      <c r="P168" s="193"/>
      <c r="Q168" s="193"/>
      <c r="R168" s="193"/>
      <c r="S168" s="193"/>
      <c r="T168" s="193"/>
      <c r="U168" s="193"/>
      <c r="V168" s="193"/>
      <c r="W168" s="193"/>
      <c r="X168" s="193"/>
      <c r="Y168" s="193"/>
      <c r="Z168" s="193"/>
      <c r="AA168" s="193"/>
      <c r="AB168" s="193"/>
      <c r="AC168" s="193"/>
      <c r="AD168" s="193"/>
      <c r="AE168" s="193"/>
      <c r="AF168" s="193"/>
      <c r="AG168" s="193"/>
      <c r="AH168" s="193"/>
      <c r="AI168" s="193"/>
      <c r="AJ168" s="193"/>
      <c r="AK168" s="193"/>
      <c r="AL168" s="193"/>
      <c r="AM168" s="193"/>
      <c r="AN168" s="193"/>
      <c r="AO168" s="193"/>
      <c r="AP168" s="193"/>
      <c r="AQ168" s="193"/>
      <c r="AR168" s="193"/>
      <c r="AS168" s="193"/>
      <c r="AT168" s="193"/>
      <c r="AU168" s="193"/>
      <c r="AV168" s="193"/>
      <c r="AW168" s="193"/>
      <c r="AX168" s="193"/>
      <c r="AY168" s="193"/>
      <c r="AZ168" s="193"/>
      <c r="BA168" s="193"/>
      <c r="BB168" s="193"/>
      <c r="BC168" s="193"/>
      <c r="BD168" s="193"/>
      <c r="BE168" s="193"/>
      <c r="BF168" s="193"/>
      <c r="BG168" s="193"/>
      <c r="BH168" s="193"/>
      <c r="BI168" s="193"/>
      <c r="BJ168" s="193"/>
      <c r="BK168" s="193"/>
      <c r="BL168" s="193"/>
      <c r="BM168" s="193"/>
      <c r="BN168" s="193"/>
      <c r="BO168" s="193"/>
      <c r="BP168" s="193"/>
      <c r="BQ168" s="194"/>
      <c r="CB168" s="1" t="s">
        <v>214</v>
      </c>
    </row>
    <row r="169" spans="1:80" ht="25.5" customHeight="1" x14ac:dyDescent="0.2">
      <c r="A169" s="39"/>
      <c r="B169" s="39"/>
      <c r="C169" s="187" t="s">
        <v>152</v>
      </c>
      <c r="D169" s="188"/>
      <c r="E169" s="188"/>
      <c r="F169" s="188"/>
      <c r="G169" s="188"/>
      <c r="H169" s="188"/>
      <c r="I169" s="188"/>
      <c r="J169" s="188"/>
      <c r="K169" s="188"/>
      <c r="L169" s="188"/>
      <c r="M169" s="188"/>
      <c r="N169" s="188"/>
      <c r="O169" s="188"/>
      <c r="P169" s="188"/>
      <c r="Q169" s="188"/>
      <c r="R169" s="188"/>
      <c r="S169" s="188"/>
      <c r="T169" s="188"/>
      <c r="U169" s="188"/>
      <c r="V169" s="188"/>
      <c r="W169" s="188"/>
      <c r="X169" s="188"/>
      <c r="Y169" s="188"/>
      <c r="Z169" s="189"/>
      <c r="AA169" s="199">
        <v>0</v>
      </c>
      <c r="AB169" s="199"/>
      <c r="AC169" s="199"/>
      <c r="AD169" s="199"/>
      <c r="AE169" s="199"/>
      <c r="AF169" s="199">
        <v>2690</v>
      </c>
      <c r="AG169" s="199"/>
      <c r="AH169" s="199"/>
      <c r="AI169" s="199"/>
      <c r="AJ169" s="199"/>
      <c r="AK169" s="199">
        <v>2690</v>
      </c>
      <c r="AL169" s="199"/>
      <c r="AM169" s="199"/>
      <c r="AN169" s="199"/>
      <c r="AO169" s="199"/>
      <c r="AP169" s="199">
        <v>0</v>
      </c>
      <c r="AQ169" s="199"/>
      <c r="AR169" s="199"/>
      <c r="AS169" s="199"/>
      <c r="AT169" s="199"/>
      <c r="AU169" s="199">
        <v>884</v>
      </c>
      <c r="AV169" s="199"/>
      <c r="AW169" s="199"/>
      <c r="AX169" s="199"/>
      <c r="AY169" s="199"/>
      <c r="AZ169" s="199">
        <f>AP169+AU169</f>
        <v>884</v>
      </c>
      <c r="BA169" s="199"/>
      <c r="BB169" s="199"/>
      <c r="BC169" s="199"/>
      <c r="BD169" s="199">
        <f>IF(AA169=0,0,AP169/AA169*100-100)</f>
        <v>0</v>
      </c>
      <c r="BE169" s="199"/>
      <c r="BF169" s="199"/>
      <c r="BG169" s="199"/>
      <c r="BH169" s="199"/>
      <c r="BI169" s="199">
        <f>IF(AF169=0,0,AU169/AF169*100-100)</f>
        <v>-67.137546468401496</v>
      </c>
      <c r="BJ169" s="199"/>
      <c r="BK169" s="199"/>
      <c r="BL169" s="199"/>
      <c r="BM169" s="199"/>
      <c r="BN169" s="199">
        <f>IF(AK169=0,0,AZ169/AK169*100-100)</f>
        <v>-67.137546468401496</v>
      </c>
      <c r="BO169" s="199"/>
      <c r="BP169" s="199"/>
      <c r="BQ169" s="199"/>
    </row>
    <row r="170" spans="1:80" ht="12.75" customHeight="1" x14ac:dyDescent="0.2">
      <c r="A170" s="39"/>
      <c r="B170" s="39"/>
      <c r="C170" s="187" t="s">
        <v>217</v>
      </c>
      <c r="D170" s="193"/>
      <c r="E170" s="193"/>
      <c r="F170" s="193"/>
      <c r="G170" s="193"/>
      <c r="H170" s="193"/>
      <c r="I170" s="193"/>
      <c r="J170" s="193"/>
      <c r="K170" s="193"/>
      <c r="L170" s="193"/>
      <c r="M170" s="193"/>
      <c r="N170" s="193"/>
      <c r="O170" s="193"/>
      <c r="P170" s="193"/>
      <c r="Q170" s="193"/>
      <c r="R170" s="193"/>
      <c r="S170" s="193"/>
      <c r="T170" s="193"/>
      <c r="U170" s="193"/>
      <c r="V170" s="193"/>
      <c r="W170" s="193"/>
      <c r="X170" s="193"/>
      <c r="Y170" s="193"/>
      <c r="Z170" s="193"/>
      <c r="AA170" s="193"/>
      <c r="AB170" s="193"/>
      <c r="AC170" s="193"/>
      <c r="AD170" s="193"/>
      <c r="AE170" s="193"/>
      <c r="AF170" s="193"/>
      <c r="AG170" s="193"/>
      <c r="AH170" s="193"/>
      <c r="AI170" s="193"/>
      <c r="AJ170" s="193"/>
      <c r="AK170" s="193"/>
      <c r="AL170" s="193"/>
      <c r="AM170" s="193"/>
      <c r="AN170" s="193"/>
      <c r="AO170" s="193"/>
      <c r="AP170" s="193"/>
      <c r="AQ170" s="193"/>
      <c r="AR170" s="193"/>
      <c r="AS170" s="193"/>
      <c r="AT170" s="193"/>
      <c r="AU170" s="193"/>
      <c r="AV170" s="193"/>
      <c r="AW170" s="193"/>
      <c r="AX170" s="193"/>
      <c r="AY170" s="193"/>
      <c r="AZ170" s="193"/>
      <c r="BA170" s="193"/>
      <c r="BB170" s="193"/>
      <c r="BC170" s="193"/>
      <c r="BD170" s="193"/>
      <c r="BE170" s="193"/>
      <c r="BF170" s="193"/>
      <c r="BG170" s="193"/>
      <c r="BH170" s="193"/>
      <c r="BI170" s="193"/>
      <c r="BJ170" s="193"/>
      <c r="BK170" s="193"/>
      <c r="BL170" s="193"/>
      <c r="BM170" s="193"/>
      <c r="BN170" s="193"/>
      <c r="BO170" s="193"/>
      <c r="BP170" s="193"/>
      <c r="BQ170" s="194"/>
      <c r="CB170" s="1" t="s">
        <v>216</v>
      </c>
    </row>
    <row r="171" spans="1:80" ht="15" customHeight="1" x14ac:dyDescent="0.2">
      <c r="A171" s="39"/>
      <c r="B171" s="39"/>
      <c r="C171" s="187" t="s">
        <v>154</v>
      </c>
      <c r="D171" s="188"/>
      <c r="E171" s="188"/>
      <c r="F171" s="188"/>
      <c r="G171" s="188"/>
      <c r="H171" s="188"/>
      <c r="I171" s="188"/>
      <c r="J171" s="188"/>
      <c r="K171" s="188"/>
      <c r="L171" s="188"/>
      <c r="M171" s="188"/>
      <c r="N171" s="188"/>
      <c r="O171" s="188"/>
      <c r="P171" s="188"/>
      <c r="Q171" s="188"/>
      <c r="R171" s="188"/>
      <c r="S171" s="188"/>
      <c r="T171" s="188"/>
      <c r="U171" s="188"/>
      <c r="V171" s="188"/>
      <c r="W171" s="188"/>
      <c r="X171" s="188"/>
      <c r="Y171" s="188"/>
      <c r="Z171" s="189"/>
      <c r="AA171" s="199">
        <v>4</v>
      </c>
      <c r="AB171" s="199"/>
      <c r="AC171" s="199"/>
      <c r="AD171" s="199"/>
      <c r="AE171" s="199"/>
      <c r="AF171" s="199">
        <v>0</v>
      </c>
      <c r="AG171" s="199"/>
      <c r="AH171" s="199"/>
      <c r="AI171" s="199"/>
      <c r="AJ171" s="199"/>
      <c r="AK171" s="199">
        <v>4</v>
      </c>
      <c r="AL171" s="199"/>
      <c r="AM171" s="199"/>
      <c r="AN171" s="199"/>
      <c r="AO171" s="199"/>
      <c r="AP171" s="199">
        <v>0</v>
      </c>
      <c r="AQ171" s="199"/>
      <c r="AR171" s="199"/>
      <c r="AS171" s="199"/>
      <c r="AT171" s="199"/>
      <c r="AU171" s="199">
        <v>0</v>
      </c>
      <c r="AV171" s="199"/>
      <c r="AW171" s="199"/>
      <c r="AX171" s="199"/>
      <c r="AY171" s="199"/>
      <c r="AZ171" s="199">
        <f>AP171+AU171</f>
        <v>0</v>
      </c>
      <c r="BA171" s="199"/>
      <c r="BB171" s="199"/>
      <c r="BC171" s="199"/>
      <c r="BD171" s="199">
        <f>IF(AA171=0,0,AP171/AA171*100-100)</f>
        <v>-100</v>
      </c>
      <c r="BE171" s="199"/>
      <c r="BF171" s="199"/>
      <c r="BG171" s="199"/>
      <c r="BH171" s="199"/>
      <c r="BI171" s="199">
        <f>IF(AF171=0,0,AU171/AF171*100-100)</f>
        <v>0</v>
      </c>
      <c r="BJ171" s="199"/>
      <c r="BK171" s="199"/>
      <c r="BL171" s="199"/>
      <c r="BM171" s="199"/>
      <c r="BN171" s="199">
        <f>IF(AK171=0,0,AZ171/AK171*100-100)</f>
        <v>-100</v>
      </c>
      <c r="BO171" s="199"/>
      <c r="BP171" s="199"/>
      <c r="BQ171" s="199"/>
    </row>
    <row r="172" spans="1:80" ht="25.5" customHeight="1" x14ac:dyDescent="0.2">
      <c r="A172" s="39"/>
      <c r="B172" s="39"/>
      <c r="C172" s="187" t="s">
        <v>206</v>
      </c>
      <c r="D172" s="193"/>
      <c r="E172" s="193"/>
      <c r="F172" s="193"/>
      <c r="G172" s="193"/>
      <c r="H172" s="193"/>
      <c r="I172" s="193"/>
      <c r="J172" s="193"/>
      <c r="K172" s="193"/>
      <c r="L172" s="193"/>
      <c r="M172" s="193"/>
      <c r="N172" s="193"/>
      <c r="O172" s="193"/>
      <c r="P172" s="193"/>
      <c r="Q172" s="193"/>
      <c r="R172" s="193"/>
      <c r="S172" s="193"/>
      <c r="T172" s="193"/>
      <c r="U172" s="193"/>
      <c r="V172" s="193"/>
      <c r="W172" s="193"/>
      <c r="X172" s="193"/>
      <c r="Y172" s="193"/>
      <c r="Z172" s="193"/>
      <c r="AA172" s="193"/>
      <c r="AB172" s="193"/>
      <c r="AC172" s="193"/>
      <c r="AD172" s="193"/>
      <c r="AE172" s="193"/>
      <c r="AF172" s="193"/>
      <c r="AG172" s="193"/>
      <c r="AH172" s="193"/>
      <c r="AI172" s="193"/>
      <c r="AJ172" s="193"/>
      <c r="AK172" s="193"/>
      <c r="AL172" s="193"/>
      <c r="AM172" s="193"/>
      <c r="AN172" s="193"/>
      <c r="AO172" s="193"/>
      <c r="AP172" s="193"/>
      <c r="AQ172" s="193"/>
      <c r="AR172" s="193"/>
      <c r="AS172" s="193"/>
      <c r="AT172" s="193"/>
      <c r="AU172" s="193"/>
      <c r="AV172" s="193"/>
      <c r="AW172" s="193"/>
      <c r="AX172" s="193"/>
      <c r="AY172" s="193"/>
      <c r="AZ172" s="193"/>
      <c r="BA172" s="193"/>
      <c r="BB172" s="193"/>
      <c r="BC172" s="193"/>
      <c r="BD172" s="193"/>
      <c r="BE172" s="193"/>
      <c r="BF172" s="193"/>
      <c r="BG172" s="193"/>
      <c r="BH172" s="193"/>
      <c r="BI172" s="193"/>
      <c r="BJ172" s="193"/>
      <c r="BK172" s="193"/>
      <c r="BL172" s="193"/>
      <c r="BM172" s="193"/>
      <c r="BN172" s="193"/>
      <c r="BO172" s="193"/>
      <c r="BP172" s="193"/>
      <c r="BQ172" s="194"/>
      <c r="CB172" s="1" t="s">
        <v>218</v>
      </c>
    </row>
    <row r="173" spans="1:80" ht="25.5" customHeight="1" x14ac:dyDescent="0.2">
      <c r="A173" s="39"/>
      <c r="B173" s="39"/>
      <c r="C173" s="187" t="s">
        <v>157</v>
      </c>
      <c r="D173" s="188"/>
      <c r="E173" s="188"/>
      <c r="F173" s="188"/>
      <c r="G173" s="188"/>
      <c r="H173" s="188"/>
      <c r="I173" s="188"/>
      <c r="J173" s="188"/>
      <c r="K173" s="188"/>
      <c r="L173" s="188"/>
      <c r="M173" s="188"/>
      <c r="N173" s="188"/>
      <c r="O173" s="188"/>
      <c r="P173" s="188"/>
      <c r="Q173" s="188"/>
      <c r="R173" s="188"/>
      <c r="S173" s="188"/>
      <c r="T173" s="188"/>
      <c r="U173" s="188"/>
      <c r="V173" s="188"/>
      <c r="W173" s="188"/>
      <c r="X173" s="188"/>
      <c r="Y173" s="188"/>
      <c r="Z173" s="189"/>
      <c r="AA173" s="199">
        <v>0</v>
      </c>
      <c r="AB173" s="199"/>
      <c r="AC173" s="199"/>
      <c r="AD173" s="199"/>
      <c r="AE173" s="199"/>
      <c r="AF173" s="199">
        <v>0</v>
      </c>
      <c r="AG173" s="199"/>
      <c r="AH173" s="199"/>
      <c r="AI173" s="199"/>
      <c r="AJ173" s="199"/>
      <c r="AK173" s="199">
        <v>0</v>
      </c>
      <c r="AL173" s="199"/>
      <c r="AM173" s="199"/>
      <c r="AN173" s="199"/>
      <c r="AO173" s="199"/>
      <c r="AP173" s="199">
        <v>1500</v>
      </c>
      <c r="AQ173" s="199"/>
      <c r="AR173" s="199"/>
      <c r="AS173" s="199"/>
      <c r="AT173" s="199"/>
      <c r="AU173" s="199">
        <v>0</v>
      </c>
      <c r="AV173" s="199"/>
      <c r="AW173" s="199"/>
      <c r="AX173" s="199"/>
      <c r="AY173" s="199"/>
      <c r="AZ173" s="199">
        <f>AP173+AU173</f>
        <v>1500</v>
      </c>
      <c r="BA173" s="199"/>
      <c r="BB173" s="199"/>
      <c r="BC173" s="199"/>
      <c r="BD173" s="199">
        <f>IF(AA173=0,0,AP173/AA173*100-100)</f>
        <v>0</v>
      </c>
      <c r="BE173" s="199"/>
      <c r="BF173" s="199"/>
      <c r="BG173" s="199"/>
      <c r="BH173" s="199"/>
      <c r="BI173" s="199">
        <f>IF(AF173=0,0,AU173/AF173*100-100)</f>
        <v>0</v>
      </c>
      <c r="BJ173" s="199"/>
      <c r="BK173" s="199"/>
      <c r="BL173" s="199"/>
      <c r="BM173" s="199"/>
      <c r="BN173" s="199">
        <f>IF(AK173=0,0,AZ173/AK173*100-100)</f>
        <v>0</v>
      </c>
      <c r="BO173" s="199"/>
      <c r="BP173" s="199"/>
      <c r="BQ173" s="199"/>
    </row>
    <row r="174" spans="1:80" ht="25.5" customHeight="1" x14ac:dyDescent="0.2">
      <c r="A174" s="39"/>
      <c r="B174" s="39"/>
      <c r="C174" s="187" t="s">
        <v>208</v>
      </c>
      <c r="D174" s="193"/>
      <c r="E174" s="193"/>
      <c r="F174" s="193"/>
      <c r="G174" s="193"/>
      <c r="H174" s="193"/>
      <c r="I174" s="193"/>
      <c r="J174" s="193"/>
      <c r="K174" s="193"/>
      <c r="L174" s="193"/>
      <c r="M174" s="193"/>
      <c r="N174" s="193"/>
      <c r="O174" s="193"/>
      <c r="P174" s="193"/>
      <c r="Q174" s="193"/>
      <c r="R174" s="193"/>
      <c r="S174" s="193"/>
      <c r="T174" s="193"/>
      <c r="U174" s="193"/>
      <c r="V174" s="193"/>
      <c r="W174" s="193"/>
      <c r="X174" s="193"/>
      <c r="Y174" s="193"/>
      <c r="Z174" s="193"/>
      <c r="AA174" s="193"/>
      <c r="AB174" s="193"/>
      <c r="AC174" s="193"/>
      <c r="AD174" s="193"/>
      <c r="AE174" s="193"/>
      <c r="AF174" s="193"/>
      <c r="AG174" s="193"/>
      <c r="AH174" s="193"/>
      <c r="AI174" s="193"/>
      <c r="AJ174" s="193"/>
      <c r="AK174" s="193"/>
      <c r="AL174" s="193"/>
      <c r="AM174" s="193"/>
      <c r="AN174" s="193"/>
      <c r="AO174" s="193"/>
      <c r="AP174" s="193"/>
      <c r="AQ174" s="193"/>
      <c r="AR174" s="193"/>
      <c r="AS174" s="193"/>
      <c r="AT174" s="193"/>
      <c r="AU174" s="193"/>
      <c r="AV174" s="193"/>
      <c r="AW174" s="193"/>
      <c r="AX174" s="193"/>
      <c r="AY174" s="193"/>
      <c r="AZ174" s="193"/>
      <c r="BA174" s="193"/>
      <c r="BB174" s="193"/>
      <c r="BC174" s="193"/>
      <c r="BD174" s="193"/>
      <c r="BE174" s="193"/>
      <c r="BF174" s="193"/>
      <c r="BG174" s="193"/>
      <c r="BH174" s="193"/>
      <c r="BI174" s="193"/>
      <c r="BJ174" s="193"/>
      <c r="BK174" s="193"/>
      <c r="BL174" s="193"/>
      <c r="BM174" s="193"/>
      <c r="BN174" s="193"/>
      <c r="BO174" s="193"/>
      <c r="BP174" s="193"/>
      <c r="BQ174" s="194"/>
      <c r="CB174" s="1" t="s">
        <v>219</v>
      </c>
    </row>
    <row r="175" spans="1:80" ht="25.5" customHeight="1" x14ac:dyDescent="0.2">
      <c r="A175" s="39"/>
      <c r="B175" s="39"/>
      <c r="C175" s="187" t="s">
        <v>159</v>
      </c>
      <c r="D175" s="188"/>
      <c r="E175" s="188"/>
      <c r="F175" s="188"/>
      <c r="G175" s="188"/>
      <c r="H175" s="188"/>
      <c r="I175" s="188"/>
      <c r="J175" s="188"/>
      <c r="K175" s="188"/>
      <c r="L175" s="188"/>
      <c r="M175" s="188"/>
      <c r="N175" s="188"/>
      <c r="O175" s="188"/>
      <c r="P175" s="188"/>
      <c r="Q175" s="188"/>
      <c r="R175" s="188"/>
      <c r="S175" s="188"/>
      <c r="T175" s="188"/>
      <c r="U175" s="188"/>
      <c r="V175" s="188"/>
      <c r="W175" s="188"/>
      <c r="X175" s="188"/>
      <c r="Y175" s="188"/>
      <c r="Z175" s="189"/>
      <c r="AA175" s="199">
        <v>0</v>
      </c>
      <c r="AB175" s="199"/>
      <c r="AC175" s="199"/>
      <c r="AD175" s="199"/>
      <c r="AE175" s="199"/>
      <c r="AF175" s="199">
        <v>0</v>
      </c>
      <c r="AG175" s="199"/>
      <c r="AH175" s="199"/>
      <c r="AI175" s="199"/>
      <c r="AJ175" s="199"/>
      <c r="AK175" s="199">
        <v>0</v>
      </c>
      <c r="AL175" s="199"/>
      <c r="AM175" s="199"/>
      <c r="AN175" s="199"/>
      <c r="AO175" s="199"/>
      <c r="AP175" s="199">
        <v>0</v>
      </c>
      <c r="AQ175" s="199"/>
      <c r="AR175" s="199"/>
      <c r="AS175" s="199"/>
      <c r="AT175" s="199"/>
      <c r="AU175" s="199">
        <v>2</v>
      </c>
      <c r="AV175" s="199"/>
      <c r="AW175" s="199"/>
      <c r="AX175" s="199"/>
      <c r="AY175" s="199"/>
      <c r="AZ175" s="199">
        <f>AP175+AU175</f>
        <v>2</v>
      </c>
      <c r="BA175" s="199"/>
      <c r="BB175" s="199"/>
      <c r="BC175" s="199"/>
      <c r="BD175" s="199">
        <f>IF(AA175=0,0,AP175/AA175*100-100)</f>
        <v>0</v>
      </c>
      <c r="BE175" s="199"/>
      <c r="BF175" s="199"/>
      <c r="BG175" s="199"/>
      <c r="BH175" s="199"/>
      <c r="BI175" s="199">
        <f>IF(AF175=0,0,AU175/AF175*100-100)</f>
        <v>0</v>
      </c>
      <c r="BJ175" s="199"/>
      <c r="BK175" s="199"/>
      <c r="BL175" s="199"/>
      <c r="BM175" s="199"/>
      <c r="BN175" s="199">
        <f>IF(AK175=0,0,AZ175/AK175*100-100)</f>
        <v>0</v>
      </c>
      <c r="BO175" s="199"/>
      <c r="BP175" s="199"/>
      <c r="BQ175" s="199"/>
    </row>
    <row r="176" spans="1:80" ht="12.75" customHeight="1" x14ac:dyDescent="0.2">
      <c r="A176" s="39"/>
      <c r="B176" s="39"/>
      <c r="C176" s="187" t="s">
        <v>210</v>
      </c>
      <c r="D176" s="193"/>
      <c r="E176" s="193"/>
      <c r="F176" s="193"/>
      <c r="G176" s="193"/>
      <c r="H176" s="193"/>
      <c r="I176" s="193"/>
      <c r="J176" s="193"/>
      <c r="K176" s="193"/>
      <c r="L176" s="193"/>
      <c r="M176" s="193"/>
      <c r="N176" s="193"/>
      <c r="O176" s="193"/>
      <c r="P176" s="193"/>
      <c r="Q176" s="193"/>
      <c r="R176" s="193"/>
      <c r="S176" s="193"/>
      <c r="T176" s="193"/>
      <c r="U176" s="193"/>
      <c r="V176" s="193"/>
      <c r="W176" s="193"/>
      <c r="X176" s="193"/>
      <c r="Y176" s="193"/>
      <c r="Z176" s="193"/>
      <c r="AA176" s="193"/>
      <c r="AB176" s="193"/>
      <c r="AC176" s="193"/>
      <c r="AD176" s="193"/>
      <c r="AE176" s="193"/>
      <c r="AF176" s="193"/>
      <c r="AG176" s="193"/>
      <c r="AH176" s="193"/>
      <c r="AI176" s="193"/>
      <c r="AJ176" s="193"/>
      <c r="AK176" s="193"/>
      <c r="AL176" s="193"/>
      <c r="AM176" s="193"/>
      <c r="AN176" s="193"/>
      <c r="AO176" s="193"/>
      <c r="AP176" s="193"/>
      <c r="AQ176" s="193"/>
      <c r="AR176" s="193"/>
      <c r="AS176" s="193"/>
      <c r="AT176" s="193"/>
      <c r="AU176" s="193"/>
      <c r="AV176" s="193"/>
      <c r="AW176" s="193"/>
      <c r="AX176" s="193"/>
      <c r="AY176" s="193"/>
      <c r="AZ176" s="193"/>
      <c r="BA176" s="193"/>
      <c r="BB176" s="193"/>
      <c r="BC176" s="193"/>
      <c r="BD176" s="193"/>
      <c r="BE176" s="193"/>
      <c r="BF176" s="193"/>
      <c r="BG176" s="193"/>
      <c r="BH176" s="193"/>
      <c r="BI176" s="193"/>
      <c r="BJ176" s="193"/>
      <c r="BK176" s="193"/>
      <c r="BL176" s="193"/>
      <c r="BM176" s="193"/>
      <c r="BN176" s="193"/>
      <c r="BO176" s="193"/>
      <c r="BP176" s="193"/>
      <c r="BQ176" s="194"/>
      <c r="CB176" s="1" t="s">
        <v>220</v>
      </c>
    </row>
    <row r="177" spans="1:80" s="171" customFormat="1" ht="15" customHeight="1" x14ac:dyDescent="0.2">
      <c r="A177" s="119"/>
      <c r="B177" s="119"/>
      <c r="C177" s="184" t="s">
        <v>162</v>
      </c>
      <c r="D177" s="190"/>
      <c r="E177" s="190"/>
      <c r="F177" s="190"/>
      <c r="G177" s="190"/>
      <c r="H177" s="190"/>
      <c r="I177" s="190"/>
      <c r="J177" s="190"/>
      <c r="K177" s="190"/>
      <c r="L177" s="190"/>
      <c r="M177" s="190"/>
      <c r="N177" s="190"/>
      <c r="O177" s="190"/>
      <c r="P177" s="190"/>
      <c r="Q177" s="190"/>
      <c r="R177" s="190"/>
      <c r="S177" s="190"/>
      <c r="T177" s="190"/>
      <c r="U177" s="190"/>
      <c r="V177" s="190"/>
      <c r="W177" s="190"/>
      <c r="X177" s="190"/>
      <c r="Y177" s="190"/>
      <c r="Z177" s="191"/>
      <c r="AA177" s="198"/>
      <c r="AB177" s="198"/>
      <c r="AC177" s="198"/>
      <c r="AD177" s="198"/>
      <c r="AE177" s="198"/>
      <c r="AF177" s="198"/>
      <c r="AG177" s="198"/>
      <c r="AH177" s="198"/>
      <c r="AI177" s="198"/>
      <c r="AJ177" s="198"/>
      <c r="AK177" s="198"/>
      <c r="AL177" s="198"/>
      <c r="AM177" s="198"/>
      <c r="AN177" s="198"/>
      <c r="AO177" s="198"/>
      <c r="AP177" s="198"/>
      <c r="AQ177" s="198"/>
      <c r="AR177" s="198"/>
      <c r="AS177" s="198"/>
      <c r="AT177" s="198"/>
      <c r="AU177" s="198"/>
      <c r="AV177" s="198"/>
      <c r="AW177" s="198"/>
      <c r="AX177" s="198"/>
      <c r="AY177" s="198"/>
      <c r="AZ177" s="198"/>
      <c r="BA177" s="198"/>
      <c r="BB177" s="198"/>
      <c r="BC177" s="198"/>
      <c r="BD177" s="198"/>
      <c r="BE177" s="198"/>
      <c r="BF177" s="198"/>
      <c r="BG177" s="198"/>
      <c r="BH177" s="198"/>
      <c r="BI177" s="198"/>
      <c r="BJ177" s="198"/>
      <c r="BK177" s="198"/>
      <c r="BL177" s="198"/>
      <c r="BM177" s="198"/>
      <c r="BN177" s="198"/>
      <c r="BO177" s="198"/>
      <c r="BP177" s="198"/>
      <c r="BQ177" s="198"/>
    </row>
    <row r="178" spans="1:80" ht="25.5" customHeight="1" x14ac:dyDescent="0.2">
      <c r="A178" s="39"/>
      <c r="B178" s="39"/>
      <c r="C178" s="187" t="s">
        <v>163</v>
      </c>
      <c r="D178" s="188"/>
      <c r="E178" s="188"/>
      <c r="F178" s="188"/>
      <c r="G178" s="188"/>
      <c r="H178" s="188"/>
      <c r="I178" s="188"/>
      <c r="J178" s="188"/>
      <c r="K178" s="188"/>
      <c r="L178" s="188"/>
      <c r="M178" s="188"/>
      <c r="N178" s="188"/>
      <c r="O178" s="188"/>
      <c r="P178" s="188"/>
      <c r="Q178" s="188"/>
      <c r="R178" s="188"/>
      <c r="S178" s="188"/>
      <c r="T178" s="188"/>
      <c r="U178" s="188"/>
      <c r="V178" s="188"/>
      <c r="W178" s="188"/>
      <c r="X178" s="188"/>
      <c r="Y178" s="188"/>
      <c r="Z178" s="189"/>
      <c r="AA178" s="199">
        <v>14887</v>
      </c>
      <c r="AB178" s="199"/>
      <c r="AC178" s="199"/>
      <c r="AD178" s="199"/>
      <c r="AE178" s="199"/>
      <c r="AF178" s="199">
        <v>0</v>
      </c>
      <c r="AG178" s="199"/>
      <c r="AH178" s="199"/>
      <c r="AI178" s="199"/>
      <c r="AJ178" s="199"/>
      <c r="AK178" s="199">
        <v>14887</v>
      </c>
      <c r="AL178" s="199"/>
      <c r="AM178" s="199"/>
      <c r="AN178" s="199"/>
      <c r="AO178" s="199"/>
      <c r="AP178" s="199">
        <v>61206</v>
      </c>
      <c r="AQ178" s="199"/>
      <c r="AR178" s="199"/>
      <c r="AS178" s="199"/>
      <c r="AT178" s="199"/>
      <c r="AU178" s="199">
        <v>0</v>
      </c>
      <c r="AV178" s="199"/>
      <c r="AW178" s="199"/>
      <c r="AX178" s="199"/>
      <c r="AY178" s="199"/>
      <c r="AZ178" s="199">
        <f>AP178+AU178</f>
        <v>61206</v>
      </c>
      <c r="BA178" s="199"/>
      <c r="BB178" s="199"/>
      <c r="BC178" s="199"/>
      <c r="BD178" s="199">
        <f>IF(AA178=0,0,AP178/AA178*100-100)</f>
        <v>311.13723382817221</v>
      </c>
      <c r="BE178" s="199"/>
      <c r="BF178" s="199"/>
      <c r="BG178" s="199"/>
      <c r="BH178" s="199"/>
      <c r="BI178" s="199">
        <f>IF(AF178=0,0,AU178/AF178*100-100)</f>
        <v>0</v>
      </c>
      <c r="BJ178" s="199"/>
      <c r="BK178" s="199"/>
      <c r="BL178" s="199"/>
      <c r="BM178" s="199"/>
      <c r="BN178" s="199">
        <f>IF(AK178=0,0,AZ178/AK178*100-100)</f>
        <v>311.13723382817221</v>
      </c>
      <c r="BO178" s="199"/>
      <c r="BP178" s="199"/>
      <c r="BQ178" s="199"/>
    </row>
    <row r="179" spans="1:80" ht="12.75" customHeight="1" x14ac:dyDescent="0.2">
      <c r="A179" s="39"/>
      <c r="B179" s="39"/>
      <c r="C179" s="187" t="s">
        <v>222</v>
      </c>
      <c r="D179" s="193"/>
      <c r="E179" s="193"/>
      <c r="F179" s="193"/>
      <c r="G179" s="193"/>
      <c r="H179" s="193"/>
      <c r="I179" s="193"/>
      <c r="J179" s="193"/>
      <c r="K179" s="193"/>
      <c r="L179" s="193"/>
      <c r="M179" s="193"/>
      <c r="N179" s="193"/>
      <c r="O179" s="193"/>
      <c r="P179" s="193"/>
      <c r="Q179" s="193"/>
      <c r="R179" s="193"/>
      <c r="S179" s="193"/>
      <c r="T179" s="193"/>
      <c r="U179" s="193"/>
      <c r="V179" s="193"/>
      <c r="W179" s="193"/>
      <c r="X179" s="193"/>
      <c r="Y179" s="193"/>
      <c r="Z179" s="193"/>
      <c r="AA179" s="193"/>
      <c r="AB179" s="193"/>
      <c r="AC179" s="193"/>
      <c r="AD179" s="193"/>
      <c r="AE179" s="193"/>
      <c r="AF179" s="193"/>
      <c r="AG179" s="193"/>
      <c r="AH179" s="193"/>
      <c r="AI179" s="193"/>
      <c r="AJ179" s="193"/>
      <c r="AK179" s="193"/>
      <c r="AL179" s="193"/>
      <c r="AM179" s="193"/>
      <c r="AN179" s="193"/>
      <c r="AO179" s="193"/>
      <c r="AP179" s="193"/>
      <c r="AQ179" s="193"/>
      <c r="AR179" s="193"/>
      <c r="AS179" s="193"/>
      <c r="AT179" s="193"/>
      <c r="AU179" s="193"/>
      <c r="AV179" s="193"/>
      <c r="AW179" s="193"/>
      <c r="AX179" s="193"/>
      <c r="AY179" s="193"/>
      <c r="AZ179" s="193"/>
      <c r="BA179" s="193"/>
      <c r="BB179" s="193"/>
      <c r="BC179" s="193"/>
      <c r="BD179" s="193"/>
      <c r="BE179" s="193"/>
      <c r="BF179" s="193"/>
      <c r="BG179" s="193"/>
      <c r="BH179" s="193"/>
      <c r="BI179" s="193"/>
      <c r="BJ179" s="193"/>
      <c r="BK179" s="193"/>
      <c r="BL179" s="193"/>
      <c r="BM179" s="193"/>
      <c r="BN179" s="193"/>
      <c r="BO179" s="193"/>
      <c r="BP179" s="193"/>
      <c r="BQ179" s="194"/>
      <c r="CB179" s="1" t="s">
        <v>221</v>
      </c>
    </row>
    <row r="180" spans="1:80" ht="15" customHeight="1" x14ac:dyDescent="0.2">
      <c r="A180" s="39"/>
      <c r="B180" s="39"/>
      <c r="C180" s="187" t="s">
        <v>166</v>
      </c>
      <c r="D180" s="188"/>
      <c r="E180" s="188"/>
      <c r="F180" s="188"/>
      <c r="G180" s="188"/>
      <c r="H180" s="188"/>
      <c r="I180" s="188"/>
      <c r="J180" s="188"/>
      <c r="K180" s="188"/>
      <c r="L180" s="188"/>
      <c r="M180" s="188"/>
      <c r="N180" s="188"/>
      <c r="O180" s="188"/>
      <c r="P180" s="188"/>
      <c r="Q180" s="188"/>
      <c r="R180" s="188"/>
      <c r="S180" s="188"/>
      <c r="T180" s="188"/>
      <c r="U180" s="188"/>
      <c r="V180" s="188"/>
      <c r="W180" s="188"/>
      <c r="X180" s="188"/>
      <c r="Y180" s="188"/>
      <c r="Z180" s="189"/>
      <c r="AA180" s="199">
        <v>8269.86</v>
      </c>
      <c r="AB180" s="199"/>
      <c r="AC180" s="199"/>
      <c r="AD180" s="199"/>
      <c r="AE180" s="199"/>
      <c r="AF180" s="199">
        <v>0</v>
      </c>
      <c r="AG180" s="199"/>
      <c r="AH180" s="199"/>
      <c r="AI180" s="199"/>
      <c r="AJ180" s="199"/>
      <c r="AK180" s="199">
        <v>8269.86</v>
      </c>
      <c r="AL180" s="199"/>
      <c r="AM180" s="199"/>
      <c r="AN180" s="199"/>
      <c r="AO180" s="199"/>
      <c r="AP180" s="199">
        <v>5589</v>
      </c>
      <c r="AQ180" s="199"/>
      <c r="AR180" s="199"/>
      <c r="AS180" s="199"/>
      <c r="AT180" s="199"/>
      <c r="AU180" s="199">
        <v>0</v>
      </c>
      <c r="AV180" s="199"/>
      <c r="AW180" s="199"/>
      <c r="AX180" s="199"/>
      <c r="AY180" s="199"/>
      <c r="AZ180" s="199">
        <f>AP180+AU180</f>
        <v>5589</v>
      </c>
      <c r="BA180" s="199"/>
      <c r="BB180" s="199"/>
      <c r="BC180" s="199"/>
      <c r="BD180" s="199">
        <f>IF(AA180=0,0,AP180/AA180*100-100)</f>
        <v>-32.417235600118985</v>
      </c>
      <c r="BE180" s="199"/>
      <c r="BF180" s="199"/>
      <c r="BG180" s="199"/>
      <c r="BH180" s="199"/>
      <c r="BI180" s="199">
        <f>IF(AF180=0,0,AU180/AF180*100-100)</f>
        <v>0</v>
      </c>
      <c r="BJ180" s="199"/>
      <c r="BK180" s="199"/>
      <c r="BL180" s="199"/>
      <c r="BM180" s="199"/>
      <c r="BN180" s="199">
        <f>IF(AK180=0,0,AZ180/AK180*100-100)</f>
        <v>-32.417235600118985</v>
      </c>
      <c r="BO180" s="199"/>
      <c r="BP180" s="199"/>
      <c r="BQ180" s="199"/>
    </row>
    <row r="181" spans="1:80" ht="12.75" customHeight="1" x14ac:dyDescent="0.2">
      <c r="A181" s="39"/>
      <c r="B181" s="39"/>
      <c r="C181" s="187" t="s">
        <v>224</v>
      </c>
      <c r="D181" s="193"/>
      <c r="E181" s="193"/>
      <c r="F181" s="193"/>
      <c r="G181" s="193"/>
      <c r="H181" s="193"/>
      <c r="I181" s="193"/>
      <c r="J181" s="193"/>
      <c r="K181" s="193"/>
      <c r="L181" s="193"/>
      <c r="M181" s="193"/>
      <c r="N181" s="193"/>
      <c r="O181" s="193"/>
      <c r="P181" s="193"/>
      <c r="Q181" s="193"/>
      <c r="R181" s="193"/>
      <c r="S181" s="193"/>
      <c r="T181" s="193"/>
      <c r="U181" s="193"/>
      <c r="V181" s="193"/>
      <c r="W181" s="193"/>
      <c r="X181" s="193"/>
      <c r="Y181" s="193"/>
      <c r="Z181" s="193"/>
      <c r="AA181" s="193"/>
      <c r="AB181" s="193"/>
      <c r="AC181" s="193"/>
      <c r="AD181" s="193"/>
      <c r="AE181" s="193"/>
      <c r="AF181" s="193"/>
      <c r="AG181" s="193"/>
      <c r="AH181" s="193"/>
      <c r="AI181" s="193"/>
      <c r="AJ181" s="193"/>
      <c r="AK181" s="193"/>
      <c r="AL181" s="193"/>
      <c r="AM181" s="193"/>
      <c r="AN181" s="193"/>
      <c r="AO181" s="193"/>
      <c r="AP181" s="193"/>
      <c r="AQ181" s="193"/>
      <c r="AR181" s="193"/>
      <c r="AS181" s="193"/>
      <c r="AT181" s="193"/>
      <c r="AU181" s="193"/>
      <c r="AV181" s="193"/>
      <c r="AW181" s="193"/>
      <c r="AX181" s="193"/>
      <c r="AY181" s="193"/>
      <c r="AZ181" s="193"/>
      <c r="BA181" s="193"/>
      <c r="BB181" s="193"/>
      <c r="BC181" s="193"/>
      <c r="BD181" s="193"/>
      <c r="BE181" s="193"/>
      <c r="BF181" s="193"/>
      <c r="BG181" s="193"/>
      <c r="BH181" s="193"/>
      <c r="BI181" s="193"/>
      <c r="BJ181" s="193"/>
      <c r="BK181" s="193"/>
      <c r="BL181" s="193"/>
      <c r="BM181" s="193"/>
      <c r="BN181" s="193"/>
      <c r="BO181" s="193"/>
      <c r="BP181" s="193"/>
      <c r="BQ181" s="194"/>
      <c r="CB181" s="1" t="s">
        <v>223</v>
      </c>
    </row>
    <row r="182" spans="1:80" ht="25.5" customHeight="1" x14ac:dyDescent="0.2">
      <c r="A182" s="39"/>
      <c r="B182" s="39"/>
      <c r="C182" s="187" t="s">
        <v>169</v>
      </c>
      <c r="D182" s="188"/>
      <c r="E182" s="188"/>
      <c r="F182" s="188"/>
      <c r="G182" s="188"/>
      <c r="H182" s="188"/>
      <c r="I182" s="188"/>
      <c r="J182" s="188"/>
      <c r="K182" s="188"/>
      <c r="L182" s="188"/>
      <c r="M182" s="188"/>
      <c r="N182" s="188"/>
      <c r="O182" s="188"/>
      <c r="P182" s="188"/>
      <c r="Q182" s="188"/>
      <c r="R182" s="188"/>
      <c r="S182" s="188"/>
      <c r="T182" s="188"/>
      <c r="U182" s="188"/>
      <c r="V182" s="188"/>
      <c r="W182" s="188"/>
      <c r="X182" s="188"/>
      <c r="Y182" s="188"/>
      <c r="Z182" s="189"/>
      <c r="AA182" s="199">
        <v>0</v>
      </c>
      <c r="AB182" s="199"/>
      <c r="AC182" s="199"/>
      <c r="AD182" s="199"/>
      <c r="AE182" s="199"/>
      <c r="AF182" s="199">
        <v>2355.02</v>
      </c>
      <c r="AG182" s="199"/>
      <c r="AH182" s="199"/>
      <c r="AI182" s="199"/>
      <c r="AJ182" s="199"/>
      <c r="AK182" s="199">
        <v>2355.02</v>
      </c>
      <c r="AL182" s="199"/>
      <c r="AM182" s="199"/>
      <c r="AN182" s="199"/>
      <c r="AO182" s="199"/>
      <c r="AP182" s="199">
        <v>0</v>
      </c>
      <c r="AQ182" s="199"/>
      <c r="AR182" s="199"/>
      <c r="AS182" s="199"/>
      <c r="AT182" s="199"/>
      <c r="AU182" s="199">
        <v>12424.25</v>
      </c>
      <c r="AV182" s="199"/>
      <c r="AW182" s="199"/>
      <c r="AX182" s="199"/>
      <c r="AY182" s="199"/>
      <c r="AZ182" s="199">
        <f>AP182+AU182</f>
        <v>12424.25</v>
      </c>
      <c r="BA182" s="199"/>
      <c r="BB182" s="199"/>
      <c r="BC182" s="199"/>
      <c r="BD182" s="199">
        <f>IF(AA182=0,0,AP182/AA182*100-100)</f>
        <v>0</v>
      </c>
      <c r="BE182" s="199"/>
      <c r="BF182" s="199"/>
      <c r="BG182" s="199"/>
      <c r="BH182" s="199"/>
      <c r="BI182" s="199">
        <f>IF(AF182=0,0,AU182/AF182*100-100)</f>
        <v>427.56452174503829</v>
      </c>
      <c r="BJ182" s="199"/>
      <c r="BK182" s="199"/>
      <c r="BL182" s="199"/>
      <c r="BM182" s="199"/>
      <c r="BN182" s="199">
        <f>IF(AK182=0,0,AZ182/AK182*100-100)</f>
        <v>427.56452174503829</v>
      </c>
      <c r="BO182" s="199"/>
      <c r="BP182" s="199"/>
      <c r="BQ182" s="199"/>
    </row>
    <row r="183" spans="1:80" ht="12.75" customHeight="1" x14ac:dyDescent="0.2">
      <c r="A183" s="39"/>
      <c r="B183" s="39"/>
      <c r="C183" s="187" t="s">
        <v>226</v>
      </c>
      <c r="D183" s="193"/>
      <c r="E183" s="193"/>
      <c r="F183" s="193"/>
      <c r="G183" s="193"/>
      <c r="H183" s="193"/>
      <c r="I183" s="193"/>
      <c r="J183" s="193"/>
      <c r="K183" s="193"/>
      <c r="L183" s="193"/>
      <c r="M183" s="193"/>
      <c r="N183" s="193"/>
      <c r="O183" s="193"/>
      <c r="P183" s="193"/>
      <c r="Q183" s="193"/>
      <c r="R183" s="193"/>
      <c r="S183" s="193"/>
      <c r="T183" s="193"/>
      <c r="U183" s="193"/>
      <c r="V183" s="193"/>
      <c r="W183" s="193"/>
      <c r="X183" s="193"/>
      <c r="Y183" s="193"/>
      <c r="Z183" s="193"/>
      <c r="AA183" s="193"/>
      <c r="AB183" s="193"/>
      <c r="AC183" s="193"/>
      <c r="AD183" s="193"/>
      <c r="AE183" s="193"/>
      <c r="AF183" s="193"/>
      <c r="AG183" s="193"/>
      <c r="AH183" s="193"/>
      <c r="AI183" s="193"/>
      <c r="AJ183" s="193"/>
      <c r="AK183" s="193"/>
      <c r="AL183" s="193"/>
      <c r="AM183" s="193"/>
      <c r="AN183" s="193"/>
      <c r="AO183" s="193"/>
      <c r="AP183" s="193"/>
      <c r="AQ183" s="193"/>
      <c r="AR183" s="193"/>
      <c r="AS183" s="193"/>
      <c r="AT183" s="193"/>
      <c r="AU183" s="193"/>
      <c r="AV183" s="193"/>
      <c r="AW183" s="193"/>
      <c r="AX183" s="193"/>
      <c r="AY183" s="193"/>
      <c r="AZ183" s="193"/>
      <c r="BA183" s="193"/>
      <c r="BB183" s="193"/>
      <c r="BC183" s="193"/>
      <c r="BD183" s="193"/>
      <c r="BE183" s="193"/>
      <c r="BF183" s="193"/>
      <c r="BG183" s="193"/>
      <c r="BH183" s="193"/>
      <c r="BI183" s="193"/>
      <c r="BJ183" s="193"/>
      <c r="BK183" s="193"/>
      <c r="BL183" s="193"/>
      <c r="BM183" s="193"/>
      <c r="BN183" s="193"/>
      <c r="BO183" s="193"/>
      <c r="BP183" s="193"/>
      <c r="BQ183" s="194"/>
      <c r="CB183" s="1" t="s">
        <v>225</v>
      </c>
    </row>
    <row r="184" spans="1:80" ht="15" customHeight="1" x14ac:dyDescent="0.2">
      <c r="A184" s="39"/>
      <c r="B184" s="39"/>
      <c r="C184" s="187" t="s">
        <v>171</v>
      </c>
      <c r="D184" s="188"/>
      <c r="E184" s="188"/>
      <c r="F184" s="188"/>
      <c r="G184" s="188"/>
      <c r="H184" s="188"/>
      <c r="I184" s="188"/>
      <c r="J184" s="188"/>
      <c r="K184" s="188"/>
      <c r="L184" s="188"/>
      <c r="M184" s="188"/>
      <c r="N184" s="188"/>
      <c r="O184" s="188"/>
      <c r="P184" s="188"/>
      <c r="Q184" s="188"/>
      <c r="R184" s="188"/>
      <c r="S184" s="188"/>
      <c r="T184" s="188"/>
      <c r="U184" s="188"/>
      <c r="V184" s="188"/>
      <c r="W184" s="188"/>
      <c r="X184" s="188"/>
      <c r="Y184" s="188"/>
      <c r="Z184" s="189"/>
      <c r="AA184" s="199">
        <v>29217</v>
      </c>
      <c r="AB184" s="199"/>
      <c r="AC184" s="199"/>
      <c r="AD184" s="199"/>
      <c r="AE184" s="199"/>
      <c r="AF184" s="199">
        <v>0</v>
      </c>
      <c r="AG184" s="199"/>
      <c r="AH184" s="199"/>
      <c r="AI184" s="199"/>
      <c r="AJ184" s="199"/>
      <c r="AK184" s="199">
        <v>29217</v>
      </c>
      <c r="AL184" s="199"/>
      <c r="AM184" s="199"/>
      <c r="AN184" s="199"/>
      <c r="AO184" s="199"/>
      <c r="AP184" s="199">
        <v>0</v>
      </c>
      <c r="AQ184" s="199"/>
      <c r="AR184" s="199"/>
      <c r="AS184" s="199"/>
      <c r="AT184" s="199"/>
      <c r="AU184" s="199">
        <v>0</v>
      </c>
      <c r="AV184" s="199"/>
      <c r="AW184" s="199"/>
      <c r="AX184" s="199"/>
      <c r="AY184" s="199"/>
      <c r="AZ184" s="199">
        <f>AP184+AU184</f>
        <v>0</v>
      </c>
      <c r="BA184" s="199"/>
      <c r="BB184" s="199"/>
      <c r="BC184" s="199"/>
      <c r="BD184" s="199">
        <f>IF(AA184=0,0,AP184/AA184*100-100)</f>
        <v>-100</v>
      </c>
      <c r="BE184" s="199"/>
      <c r="BF184" s="199"/>
      <c r="BG184" s="199"/>
      <c r="BH184" s="199"/>
      <c r="BI184" s="199">
        <f>IF(AF184=0,0,AU184/AF184*100-100)</f>
        <v>0</v>
      </c>
      <c r="BJ184" s="199"/>
      <c r="BK184" s="199"/>
      <c r="BL184" s="199"/>
      <c r="BM184" s="199"/>
      <c r="BN184" s="199">
        <f>IF(AK184=0,0,AZ184/AK184*100-100)</f>
        <v>-100</v>
      </c>
      <c r="BO184" s="199"/>
      <c r="BP184" s="199"/>
      <c r="BQ184" s="199"/>
    </row>
    <row r="185" spans="1:80" ht="25.5" customHeight="1" x14ac:dyDescent="0.2">
      <c r="A185" s="39"/>
      <c r="B185" s="39"/>
      <c r="C185" s="187" t="s">
        <v>206</v>
      </c>
      <c r="D185" s="193"/>
      <c r="E185" s="193"/>
      <c r="F185" s="193"/>
      <c r="G185" s="193"/>
      <c r="H185" s="193"/>
      <c r="I185" s="193"/>
      <c r="J185" s="193"/>
      <c r="K185" s="193"/>
      <c r="L185" s="193"/>
      <c r="M185" s="193"/>
      <c r="N185" s="193"/>
      <c r="O185" s="193"/>
      <c r="P185" s="193"/>
      <c r="Q185" s="193"/>
      <c r="R185" s="193"/>
      <c r="S185" s="193"/>
      <c r="T185" s="193"/>
      <c r="U185" s="193"/>
      <c r="V185" s="193"/>
      <c r="W185" s="193"/>
      <c r="X185" s="193"/>
      <c r="Y185" s="193"/>
      <c r="Z185" s="193"/>
      <c r="AA185" s="193"/>
      <c r="AB185" s="193"/>
      <c r="AC185" s="193"/>
      <c r="AD185" s="193"/>
      <c r="AE185" s="193"/>
      <c r="AF185" s="193"/>
      <c r="AG185" s="193"/>
      <c r="AH185" s="193"/>
      <c r="AI185" s="193"/>
      <c r="AJ185" s="193"/>
      <c r="AK185" s="193"/>
      <c r="AL185" s="193"/>
      <c r="AM185" s="193"/>
      <c r="AN185" s="193"/>
      <c r="AO185" s="193"/>
      <c r="AP185" s="193"/>
      <c r="AQ185" s="193"/>
      <c r="AR185" s="193"/>
      <c r="AS185" s="193"/>
      <c r="AT185" s="193"/>
      <c r="AU185" s="193"/>
      <c r="AV185" s="193"/>
      <c r="AW185" s="193"/>
      <c r="AX185" s="193"/>
      <c r="AY185" s="193"/>
      <c r="AZ185" s="193"/>
      <c r="BA185" s="193"/>
      <c r="BB185" s="193"/>
      <c r="BC185" s="193"/>
      <c r="BD185" s="193"/>
      <c r="BE185" s="193"/>
      <c r="BF185" s="193"/>
      <c r="BG185" s="193"/>
      <c r="BH185" s="193"/>
      <c r="BI185" s="193"/>
      <c r="BJ185" s="193"/>
      <c r="BK185" s="193"/>
      <c r="BL185" s="193"/>
      <c r="BM185" s="193"/>
      <c r="BN185" s="193"/>
      <c r="BO185" s="193"/>
      <c r="BP185" s="193"/>
      <c r="BQ185" s="194"/>
      <c r="CB185" s="1" t="s">
        <v>227</v>
      </c>
    </row>
    <row r="186" spans="1:80" ht="25.5" customHeight="1" x14ac:dyDescent="0.2">
      <c r="A186" s="39"/>
      <c r="B186" s="39"/>
      <c r="C186" s="187" t="s">
        <v>173</v>
      </c>
      <c r="D186" s="188"/>
      <c r="E186" s="188"/>
      <c r="F186" s="188"/>
      <c r="G186" s="188"/>
      <c r="H186" s="188"/>
      <c r="I186" s="188"/>
      <c r="J186" s="188"/>
      <c r="K186" s="188"/>
      <c r="L186" s="188"/>
      <c r="M186" s="188"/>
      <c r="N186" s="188"/>
      <c r="O186" s="188"/>
      <c r="P186" s="188"/>
      <c r="Q186" s="188"/>
      <c r="R186" s="188"/>
      <c r="S186" s="188"/>
      <c r="T186" s="188"/>
      <c r="U186" s="188"/>
      <c r="V186" s="188"/>
      <c r="W186" s="188"/>
      <c r="X186" s="188"/>
      <c r="Y186" s="188"/>
      <c r="Z186" s="189"/>
      <c r="AA186" s="199">
        <v>0</v>
      </c>
      <c r="AB186" s="199"/>
      <c r="AC186" s="199"/>
      <c r="AD186" s="199"/>
      <c r="AE186" s="199"/>
      <c r="AF186" s="199">
        <v>0</v>
      </c>
      <c r="AG186" s="199"/>
      <c r="AH186" s="199"/>
      <c r="AI186" s="199"/>
      <c r="AJ186" s="199"/>
      <c r="AK186" s="199">
        <v>0</v>
      </c>
      <c r="AL186" s="199"/>
      <c r="AM186" s="199"/>
      <c r="AN186" s="199"/>
      <c r="AO186" s="199"/>
      <c r="AP186" s="199">
        <v>590</v>
      </c>
      <c r="AQ186" s="199"/>
      <c r="AR186" s="199"/>
      <c r="AS186" s="199"/>
      <c r="AT186" s="199"/>
      <c r="AU186" s="199">
        <v>0</v>
      </c>
      <c r="AV186" s="199"/>
      <c r="AW186" s="199"/>
      <c r="AX186" s="199"/>
      <c r="AY186" s="199"/>
      <c r="AZ186" s="199">
        <f>AP186+AU186</f>
        <v>590</v>
      </c>
      <c r="BA186" s="199"/>
      <c r="BB186" s="199"/>
      <c r="BC186" s="199"/>
      <c r="BD186" s="199">
        <f>IF(AA186=0,0,AP186/AA186*100-100)</f>
        <v>0</v>
      </c>
      <c r="BE186" s="199"/>
      <c r="BF186" s="199"/>
      <c r="BG186" s="199"/>
      <c r="BH186" s="199"/>
      <c r="BI186" s="199">
        <f>IF(AF186=0,0,AU186/AF186*100-100)</f>
        <v>0</v>
      </c>
      <c r="BJ186" s="199"/>
      <c r="BK186" s="199"/>
      <c r="BL186" s="199"/>
      <c r="BM186" s="199"/>
      <c r="BN186" s="199">
        <f>IF(AK186=0,0,AZ186/AK186*100-100)</f>
        <v>0</v>
      </c>
      <c r="BO186" s="199"/>
      <c r="BP186" s="199"/>
      <c r="BQ186" s="199"/>
    </row>
    <row r="187" spans="1:80" ht="25.5" customHeight="1" x14ac:dyDescent="0.2">
      <c r="A187" s="39"/>
      <c r="B187" s="39"/>
      <c r="C187" s="187" t="s">
        <v>208</v>
      </c>
      <c r="D187" s="193"/>
      <c r="E187" s="193"/>
      <c r="F187" s="193"/>
      <c r="G187" s="193"/>
      <c r="H187" s="193"/>
      <c r="I187" s="193"/>
      <c r="J187" s="193"/>
      <c r="K187" s="193"/>
      <c r="L187" s="193"/>
      <c r="M187" s="193"/>
      <c r="N187" s="193"/>
      <c r="O187" s="193"/>
      <c r="P187" s="193"/>
      <c r="Q187" s="193"/>
      <c r="R187" s="193"/>
      <c r="S187" s="193"/>
      <c r="T187" s="193"/>
      <c r="U187" s="193"/>
      <c r="V187" s="193"/>
      <c r="W187" s="193"/>
      <c r="X187" s="193"/>
      <c r="Y187" s="193"/>
      <c r="Z187" s="193"/>
      <c r="AA187" s="193"/>
      <c r="AB187" s="193"/>
      <c r="AC187" s="193"/>
      <c r="AD187" s="193"/>
      <c r="AE187" s="193"/>
      <c r="AF187" s="193"/>
      <c r="AG187" s="193"/>
      <c r="AH187" s="193"/>
      <c r="AI187" s="193"/>
      <c r="AJ187" s="193"/>
      <c r="AK187" s="193"/>
      <c r="AL187" s="193"/>
      <c r="AM187" s="193"/>
      <c r="AN187" s="193"/>
      <c r="AO187" s="193"/>
      <c r="AP187" s="193"/>
      <c r="AQ187" s="193"/>
      <c r="AR187" s="193"/>
      <c r="AS187" s="193"/>
      <c r="AT187" s="193"/>
      <c r="AU187" s="193"/>
      <c r="AV187" s="193"/>
      <c r="AW187" s="193"/>
      <c r="AX187" s="193"/>
      <c r="AY187" s="193"/>
      <c r="AZ187" s="193"/>
      <c r="BA187" s="193"/>
      <c r="BB187" s="193"/>
      <c r="BC187" s="193"/>
      <c r="BD187" s="193"/>
      <c r="BE187" s="193"/>
      <c r="BF187" s="193"/>
      <c r="BG187" s="193"/>
      <c r="BH187" s="193"/>
      <c r="BI187" s="193"/>
      <c r="BJ187" s="193"/>
      <c r="BK187" s="193"/>
      <c r="BL187" s="193"/>
      <c r="BM187" s="193"/>
      <c r="BN187" s="193"/>
      <c r="BO187" s="193"/>
      <c r="BP187" s="193"/>
      <c r="BQ187" s="194"/>
      <c r="CB187" s="1" t="s">
        <v>228</v>
      </c>
    </row>
    <row r="188" spans="1:80" ht="25.5" customHeight="1" x14ac:dyDescent="0.2">
      <c r="A188" s="39"/>
      <c r="B188" s="39"/>
      <c r="C188" s="187" t="s">
        <v>175</v>
      </c>
      <c r="D188" s="188"/>
      <c r="E188" s="188"/>
      <c r="F188" s="188"/>
      <c r="G188" s="188"/>
      <c r="H188" s="188"/>
      <c r="I188" s="188"/>
      <c r="J188" s="188"/>
      <c r="K188" s="188"/>
      <c r="L188" s="188"/>
      <c r="M188" s="188"/>
      <c r="N188" s="188"/>
      <c r="O188" s="188"/>
      <c r="P188" s="188"/>
      <c r="Q188" s="188"/>
      <c r="R188" s="188"/>
      <c r="S188" s="188"/>
      <c r="T188" s="188"/>
      <c r="U188" s="188"/>
      <c r="V188" s="188"/>
      <c r="W188" s="188"/>
      <c r="X188" s="188"/>
      <c r="Y188" s="188"/>
      <c r="Z188" s="189"/>
      <c r="AA188" s="199">
        <v>0</v>
      </c>
      <c r="AB188" s="199"/>
      <c r="AC188" s="199"/>
      <c r="AD188" s="199"/>
      <c r="AE188" s="199"/>
      <c r="AF188" s="199">
        <v>0</v>
      </c>
      <c r="AG188" s="199"/>
      <c r="AH188" s="199"/>
      <c r="AI188" s="199"/>
      <c r="AJ188" s="199"/>
      <c r="AK188" s="199">
        <v>0</v>
      </c>
      <c r="AL188" s="199"/>
      <c r="AM188" s="199"/>
      <c r="AN188" s="199"/>
      <c r="AO188" s="199"/>
      <c r="AP188" s="199">
        <v>10000</v>
      </c>
      <c r="AQ188" s="199"/>
      <c r="AR188" s="199"/>
      <c r="AS188" s="199"/>
      <c r="AT188" s="199"/>
      <c r="AU188" s="199">
        <v>795000</v>
      </c>
      <c r="AV188" s="199"/>
      <c r="AW188" s="199"/>
      <c r="AX188" s="199"/>
      <c r="AY188" s="199"/>
      <c r="AZ188" s="199">
        <f>AP188+AU188</f>
        <v>805000</v>
      </c>
      <c r="BA188" s="199"/>
      <c r="BB188" s="199"/>
      <c r="BC188" s="199"/>
      <c r="BD188" s="199">
        <f>IF(AA188=0,0,AP188/AA188*100-100)</f>
        <v>0</v>
      </c>
      <c r="BE188" s="199"/>
      <c r="BF188" s="199"/>
      <c r="BG188" s="199"/>
      <c r="BH188" s="199"/>
      <c r="BI188" s="199">
        <f>IF(AF188=0,0,AU188/AF188*100-100)</f>
        <v>0</v>
      </c>
      <c r="BJ188" s="199"/>
      <c r="BK188" s="199"/>
      <c r="BL188" s="199"/>
      <c r="BM188" s="199"/>
      <c r="BN188" s="199">
        <f>IF(AK188=0,0,AZ188/AK188*100-100)</f>
        <v>0</v>
      </c>
      <c r="BO188" s="199"/>
      <c r="BP188" s="199"/>
      <c r="BQ188" s="199"/>
    </row>
    <row r="189" spans="1:80" ht="12.75" customHeight="1" x14ac:dyDescent="0.2">
      <c r="A189" s="39"/>
      <c r="B189" s="39"/>
      <c r="C189" s="187" t="s">
        <v>210</v>
      </c>
      <c r="D189" s="193"/>
      <c r="E189" s="193"/>
      <c r="F189" s="193"/>
      <c r="G189" s="193"/>
      <c r="H189" s="193"/>
      <c r="I189" s="193"/>
      <c r="J189" s="193"/>
      <c r="K189" s="193"/>
      <c r="L189" s="193"/>
      <c r="M189" s="193"/>
      <c r="N189" s="193"/>
      <c r="O189" s="193"/>
      <c r="P189" s="193"/>
      <c r="Q189" s="193"/>
      <c r="R189" s="193"/>
      <c r="S189" s="193"/>
      <c r="T189" s="193"/>
      <c r="U189" s="193"/>
      <c r="V189" s="193"/>
      <c r="W189" s="193"/>
      <c r="X189" s="193"/>
      <c r="Y189" s="193"/>
      <c r="Z189" s="193"/>
      <c r="AA189" s="193"/>
      <c r="AB189" s="193"/>
      <c r="AC189" s="193"/>
      <c r="AD189" s="193"/>
      <c r="AE189" s="193"/>
      <c r="AF189" s="193"/>
      <c r="AG189" s="193"/>
      <c r="AH189" s="193"/>
      <c r="AI189" s="193"/>
      <c r="AJ189" s="193"/>
      <c r="AK189" s="193"/>
      <c r="AL189" s="193"/>
      <c r="AM189" s="193"/>
      <c r="AN189" s="193"/>
      <c r="AO189" s="193"/>
      <c r="AP189" s="193"/>
      <c r="AQ189" s="193"/>
      <c r="AR189" s="193"/>
      <c r="AS189" s="193"/>
      <c r="AT189" s="193"/>
      <c r="AU189" s="193"/>
      <c r="AV189" s="193"/>
      <c r="AW189" s="193"/>
      <c r="AX189" s="193"/>
      <c r="AY189" s="193"/>
      <c r="AZ189" s="193"/>
      <c r="BA189" s="193"/>
      <c r="BB189" s="193"/>
      <c r="BC189" s="193"/>
      <c r="BD189" s="193"/>
      <c r="BE189" s="193"/>
      <c r="BF189" s="193"/>
      <c r="BG189" s="193"/>
      <c r="BH189" s="193"/>
      <c r="BI189" s="193"/>
      <c r="BJ189" s="193"/>
      <c r="BK189" s="193"/>
      <c r="BL189" s="193"/>
      <c r="BM189" s="193"/>
      <c r="BN189" s="193"/>
      <c r="BO189" s="193"/>
      <c r="BP189" s="193"/>
      <c r="BQ189" s="194"/>
      <c r="CB189" s="1" t="s">
        <v>229</v>
      </c>
    </row>
    <row r="190" spans="1:80" s="171" customFormat="1" ht="15" customHeight="1" x14ac:dyDescent="0.2">
      <c r="A190" s="119"/>
      <c r="B190" s="119"/>
      <c r="C190" s="184" t="s">
        <v>177</v>
      </c>
      <c r="D190" s="190"/>
      <c r="E190" s="190"/>
      <c r="F190" s="190"/>
      <c r="G190" s="190"/>
      <c r="H190" s="190"/>
      <c r="I190" s="190"/>
      <c r="J190" s="190"/>
      <c r="K190" s="190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  <c r="V190" s="190"/>
      <c r="W190" s="190"/>
      <c r="X190" s="190"/>
      <c r="Y190" s="190"/>
      <c r="Z190" s="191"/>
      <c r="AA190" s="198"/>
      <c r="AB190" s="198"/>
      <c r="AC190" s="198"/>
      <c r="AD190" s="198"/>
      <c r="AE190" s="198"/>
      <c r="AF190" s="198"/>
      <c r="AG190" s="198"/>
      <c r="AH190" s="198"/>
      <c r="AI190" s="198"/>
      <c r="AJ190" s="198"/>
      <c r="AK190" s="198"/>
      <c r="AL190" s="198"/>
      <c r="AM190" s="198"/>
      <c r="AN190" s="198"/>
      <c r="AO190" s="198"/>
      <c r="AP190" s="198"/>
      <c r="AQ190" s="198"/>
      <c r="AR190" s="198"/>
      <c r="AS190" s="198"/>
      <c r="AT190" s="198"/>
      <c r="AU190" s="198"/>
      <c r="AV190" s="198"/>
      <c r="AW190" s="198"/>
      <c r="AX190" s="198"/>
      <c r="AY190" s="198"/>
      <c r="AZ190" s="198"/>
      <c r="BA190" s="198"/>
      <c r="BB190" s="198"/>
      <c r="BC190" s="198"/>
      <c r="BD190" s="198"/>
      <c r="BE190" s="198"/>
      <c r="BF190" s="198"/>
      <c r="BG190" s="198"/>
      <c r="BH190" s="198"/>
      <c r="BI190" s="198"/>
      <c r="BJ190" s="198"/>
      <c r="BK190" s="198"/>
      <c r="BL190" s="198"/>
      <c r="BM190" s="198"/>
      <c r="BN190" s="198"/>
      <c r="BO190" s="198"/>
      <c r="BP190" s="198"/>
      <c r="BQ190" s="198"/>
    </row>
    <row r="191" spans="1:80" ht="15" customHeight="1" x14ac:dyDescent="0.2">
      <c r="A191" s="39"/>
      <c r="B191" s="39"/>
      <c r="C191" s="187" t="s">
        <v>178</v>
      </c>
      <c r="D191" s="188"/>
      <c r="E191" s="188"/>
      <c r="F191" s="188"/>
      <c r="G191" s="188"/>
      <c r="H191" s="188"/>
      <c r="I191" s="188"/>
      <c r="J191" s="188"/>
      <c r="K191" s="188"/>
      <c r="L191" s="188"/>
      <c r="M191" s="188"/>
      <c r="N191" s="188"/>
      <c r="O191" s="188"/>
      <c r="P191" s="188"/>
      <c r="Q191" s="188"/>
      <c r="R191" s="188"/>
      <c r="S191" s="188"/>
      <c r="T191" s="188"/>
      <c r="U191" s="188"/>
      <c r="V191" s="188"/>
      <c r="W191" s="188"/>
      <c r="X191" s="188"/>
      <c r="Y191" s="188"/>
      <c r="Z191" s="189"/>
      <c r="AA191" s="199">
        <v>42</v>
      </c>
      <c r="AB191" s="199"/>
      <c r="AC191" s="199"/>
      <c r="AD191" s="199"/>
      <c r="AE191" s="199"/>
      <c r="AF191" s="199">
        <v>0</v>
      </c>
      <c r="AG191" s="199"/>
      <c r="AH191" s="199"/>
      <c r="AI191" s="199"/>
      <c r="AJ191" s="199"/>
      <c r="AK191" s="199">
        <v>42</v>
      </c>
      <c r="AL191" s="199"/>
      <c r="AM191" s="199"/>
      <c r="AN191" s="199"/>
      <c r="AO191" s="199"/>
      <c r="AP191" s="199">
        <v>92</v>
      </c>
      <c r="AQ191" s="199"/>
      <c r="AR191" s="199"/>
      <c r="AS191" s="199"/>
      <c r="AT191" s="199"/>
      <c r="AU191" s="199">
        <v>0</v>
      </c>
      <c r="AV191" s="199"/>
      <c r="AW191" s="199"/>
      <c r="AX191" s="199"/>
      <c r="AY191" s="199"/>
      <c r="AZ191" s="199">
        <f>AP191+AU191</f>
        <v>92</v>
      </c>
      <c r="BA191" s="199"/>
      <c r="BB191" s="199"/>
      <c r="BC191" s="199"/>
      <c r="BD191" s="199">
        <f>IF(AA191=0,0,AP191/AA191*100-100)</f>
        <v>119.04761904761907</v>
      </c>
      <c r="BE191" s="199"/>
      <c r="BF191" s="199"/>
      <c r="BG191" s="199"/>
      <c r="BH191" s="199"/>
      <c r="BI191" s="199">
        <f>IF(AF191=0,0,AU191/AF191*100-100)</f>
        <v>0</v>
      </c>
      <c r="BJ191" s="199"/>
      <c r="BK191" s="199"/>
      <c r="BL191" s="199"/>
      <c r="BM191" s="199"/>
      <c r="BN191" s="199">
        <f>IF(AK191=0,0,AZ191/AK191*100-100)</f>
        <v>119.04761904761907</v>
      </c>
      <c r="BO191" s="199"/>
      <c r="BP191" s="199"/>
      <c r="BQ191" s="199"/>
    </row>
    <row r="192" spans="1:80" ht="25.5" customHeight="1" x14ac:dyDescent="0.2">
      <c r="A192" s="39"/>
      <c r="B192" s="39"/>
      <c r="C192" s="187" t="s">
        <v>231</v>
      </c>
      <c r="D192" s="193"/>
      <c r="E192" s="193"/>
      <c r="F192" s="193"/>
      <c r="G192" s="193"/>
      <c r="H192" s="193"/>
      <c r="I192" s="193"/>
      <c r="J192" s="193"/>
      <c r="K192" s="193"/>
      <c r="L192" s="193"/>
      <c r="M192" s="193"/>
      <c r="N192" s="193"/>
      <c r="O192" s="193"/>
      <c r="P192" s="193"/>
      <c r="Q192" s="193"/>
      <c r="R192" s="193"/>
      <c r="S192" s="193"/>
      <c r="T192" s="193"/>
      <c r="U192" s="193"/>
      <c r="V192" s="193"/>
      <c r="W192" s="193"/>
      <c r="X192" s="193"/>
      <c r="Y192" s="193"/>
      <c r="Z192" s="193"/>
      <c r="AA192" s="193"/>
      <c r="AB192" s="193"/>
      <c r="AC192" s="193"/>
      <c r="AD192" s="193"/>
      <c r="AE192" s="193"/>
      <c r="AF192" s="193"/>
      <c r="AG192" s="193"/>
      <c r="AH192" s="193"/>
      <c r="AI192" s="193"/>
      <c r="AJ192" s="193"/>
      <c r="AK192" s="193"/>
      <c r="AL192" s="193"/>
      <c r="AM192" s="193"/>
      <c r="AN192" s="193"/>
      <c r="AO192" s="193"/>
      <c r="AP192" s="193"/>
      <c r="AQ192" s="193"/>
      <c r="AR192" s="193"/>
      <c r="AS192" s="193"/>
      <c r="AT192" s="193"/>
      <c r="AU192" s="193"/>
      <c r="AV192" s="193"/>
      <c r="AW192" s="193"/>
      <c r="AX192" s="193"/>
      <c r="AY192" s="193"/>
      <c r="AZ192" s="193"/>
      <c r="BA192" s="193"/>
      <c r="BB192" s="193"/>
      <c r="BC192" s="193"/>
      <c r="BD192" s="193"/>
      <c r="BE192" s="193"/>
      <c r="BF192" s="193"/>
      <c r="BG192" s="193"/>
      <c r="BH192" s="193"/>
      <c r="BI192" s="193"/>
      <c r="BJ192" s="193"/>
      <c r="BK192" s="193"/>
      <c r="BL192" s="193"/>
      <c r="BM192" s="193"/>
      <c r="BN192" s="193"/>
      <c r="BO192" s="193"/>
      <c r="BP192" s="193"/>
      <c r="BQ192" s="194"/>
      <c r="CB192" s="1" t="s">
        <v>230</v>
      </c>
    </row>
    <row r="193" spans="1:107" ht="15" customHeight="1" x14ac:dyDescent="0.2">
      <c r="A193" s="39"/>
      <c r="B193" s="39"/>
      <c r="C193" s="187" t="s">
        <v>181</v>
      </c>
      <c r="D193" s="188"/>
      <c r="E193" s="188"/>
      <c r="F193" s="188"/>
      <c r="G193" s="188"/>
      <c r="H193" s="188"/>
      <c r="I193" s="188"/>
      <c r="J193" s="188"/>
      <c r="K193" s="188"/>
      <c r="L193" s="188"/>
      <c r="M193" s="188"/>
      <c r="N193" s="188"/>
      <c r="O193" s="188"/>
      <c r="P193" s="188"/>
      <c r="Q193" s="188"/>
      <c r="R193" s="188"/>
      <c r="S193" s="188"/>
      <c r="T193" s="188"/>
      <c r="U193" s="188"/>
      <c r="V193" s="188"/>
      <c r="W193" s="188"/>
      <c r="X193" s="188"/>
      <c r="Y193" s="188"/>
      <c r="Z193" s="189"/>
      <c r="AA193" s="199">
        <v>61</v>
      </c>
      <c r="AB193" s="199"/>
      <c r="AC193" s="199"/>
      <c r="AD193" s="199"/>
      <c r="AE193" s="199"/>
      <c r="AF193" s="199">
        <v>0</v>
      </c>
      <c r="AG193" s="199"/>
      <c r="AH193" s="199"/>
      <c r="AI193" s="199"/>
      <c r="AJ193" s="199"/>
      <c r="AK193" s="199">
        <v>61</v>
      </c>
      <c r="AL193" s="199"/>
      <c r="AM193" s="199"/>
      <c r="AN193" s="199"/>
      <c r="AO193" s="199"/>
      <c r="AP193" s="199">
        <v>67</v>
      </c>
      <c r="AQ193" s="199"/>
      <c r="AR193" s="199"/>
      <c r="AS193" s="199"/>
      <c r="AT193" s="199"/>
      <c r="AU193" s="199">
        <v>0</v>
      </c>
      <c r="AV193" s="199"/>
      <c r="AW193" s="199"/>
      <c r="AX193" s="199"/>
      <c r="AY193" s="199"/>
      <c r="AZ193" s="199">
        <f>AP193+AU193</f>
        <v>67</v>
      </c>
      <c r="BA193" s="199"/>
      <c r="BB193" s="199"/>
      <c r="BC193" s="199"/>
      <c r="BD193" s="199">
        <f>IF(AA193=0,0,AP193/AA193*100-100)</f>
        <v>9.8360655737704974</v>
      </c>
      <c r="BE193" s="199"/>
      <c r="BF193" s="199"/>
      <c r="BG193" s="199"/>
      <c r="BH193" s="199"/>
      <c r="BI193" s="199">
        <f>IF(AF193=0,0,AU193/AF193*100-100)</f>
        <v>0</v>
      </c>
      <c r="BJ193" s="199"/>
      <c r="BK193" s="199"/>
      <c r="BL193" s="199"/>
      <c r="BM193" s="199"/>
      <c r="BN193" s="199">
        <f>IF(AK193=0,0,AZ193/AK193*100-100)</f>
        <v>9.8360655737704974</v>
      </c>
      <c r="BO193" s="199"/>
      <c r="BP193" s="199"/>
      <c r="BQ193" s="199"/>
    </row>
    <row r="194" spans="1:107" ht="15" customHeight="1" x14ac:dyDescent="0.2">
      <c r="A194" s="39"/>
      <c r="B194" s="39"/>
      <c r="C194" s="187" t="s">
        <v>183</v>
      </c>
      <c r="D194" s="188"/>
      <c r="E194" s="188"/>
      <c r="F194" s="188"/>
      <c r="G194" s="188"/>
      <c r="H194" s="188"/>
      <c r="I194" s="188"/>
      <c r="J194" s="188"/>
      <c r="K194" s="188"/>
      <c r="L194" s="188"/>
      <c r="M194" s="188"/>
      <c r="N194" s="188"/>
      <c r="O194" s="188"/>
      <c r="P194" s="188"/>
      <c r="Q194" s="188"/>
      <c r="R194" s="188"/>
      <c r="S194" s="188"/>
      <c r="T194" s="188"/>
      <c r="U194" s="188"/>
      <c r="V194" s="188"/>
      <c r="W194" s="188"/>
      <c r="X194" s="188"/>
      <c r="Y194" s="188"/>
      <c r="Z194" s="189"/>
      <c r="AA194" s="199">
        <v>26</v>
      </c>
      <c r="AB194" s="199"/>
      <c r="AC194" s="199"/>
      <c r="AD194" s="199"/>
      <c r="AE194" s="199"/>
      <c r="AF194" s="199">
        <v>0</v>
      </c>
      <c r="AG194" s="199"/>
      <c r="AH194" s="199"/>
      <c r="AI194" s="199"/>
      <c r="AJ194" s="199"/>
      <c r="AK194" s="199">
        <v>26</v>
      </c>
      <c r="AL194" s="199"/>
      <c r="AM194" s="199"/>
      <c r="AN194" s="199"/>
      <c r="AO194" s="199"/>
      <c r="AP194" s="199">
        <v>0</v>
      </c>
      <c r="AQ194" s="199"/>
      <c r="AR194" s="199"/>
      <c r="AS194" s="199"/>
      <c r="AT194" s="199"/>
      <c r="AU194" s="199">
        <v>0</v>
      </c>
      <c r="AV194" s="199"/>
      <c r="AW194" s="199"/>
      <c r="AX194" s="199"/>
      <c r="AY194" s="199"/>
      <c r="AZ194" s="199">
        <f>AP194+AU194</f>
        <v>0</v>
      </c>
      <c r="BA194" s="199"/>
      <c r="BB194" s="199"/>
      <c r="BC194" s="199"/>
      <c r="BD194" s="199">
        <f>IF(AA194=0,0,AP194/AA194*100-100)</f>
        <v>-100</v>
      </c>
      <c r="BE194" s="199"/>
      <c r="BF194" s="199"/>
      <c r="BG194" s="199"/>
      <c r="BH194" s="199"/>
      <c r="BI194" s="199">
        <f>IF(AF194=0,0,AU194/AF194*100-100)</f>
        <v>0</v>
      </c>
      <c r="BJ194" s="199"/>
      <c r="BK194" s="199"/>
      <c r="BL194" s="199"/>
      <c r="BM194" s="199"/>
      <c r="BN194" s="199">
        <f>IF(AK194=0,0,AZ194/AK194*100-100)</f>
        <v>-100</v>
      </c>
      <c r="BO194" s="199"/>
      <c r="BP194" s="199"/>
      <c r="BQ194" s="199"/>
    </row>
    <row r="195" spans="1:107" ht="12.75" customHeight="1" x14ac:dyDescent="0.2">
      <c r="A195" s="39"/>
      <c r="B195" s="39"/>
      <c r="C195" s="187" t="s">
        <v>210</v>
      </c>
      <c r="D195" s="193"/>
      <c r="E195" s="193"/>
      <c r="F195" s="193"/>
      <c r="G195" s="193"/>
      <c r="H195" s="193"/>
      <c r="I195" s="193"/>
      <c r="J195" s="193"/>
      <c r="K195" s="193"/>
      <c r="L195" s="193"/>
      <c r="M195" s="193"/>
      <c r="N195" s="193"/>
      <c r="O195" s="193"/>
      <c r="P195" s="193"/>
      <c r="Q195" s="193"/>
      <c r="R195" s="193"/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3"/>
      <c r="BQ195" s="194"/>
      <c r="CB195" s="1" t="s">
        <v>232</v>
      </c>
    </row>
    <row r="196" spans="1:107" ht="25.5" customHeight="1" x14ac:dyDescent="0.2">
      <c r="A196" s="39"/>
      <c r="B196" s="39"/>
      <c r="C196" s="187" t="s">
        <v>186</v>
      </c>
      <c r="D196" s="188"/>
      <c r="E196" s="188"/>
      <c r="F196" s="188"/>
      <c r="G196" s="188"/>
      <c r="H196" s="188"/>
      <c r="I196" s="188"/>
      <c r="J196" s="188"/>
      <c r="K196" s="188"/>
      <c r="L196" s="188"/>
      <c r="M196" s="188"/>
      <c r="N196" s="188"/>
      <c r="O196" s="188"/>
      <c r="P196" s="188"/>
      <c r="Q196" s="188"/>
      <c r="R196" s="188"/>
      <c r="S196" s="188"/>
      <c r="T196" s="188"/>
      <c r="U196" s="188"/>
      <c r="V196" s="188"/>
      <c r="W196" s="188"/>
      <c r="X196" s="188"/>
      <c r="Y196" s="188"/>
      <c r="Z196" s="189"/>
      <c r="AA196" s="199">
        <v>0</v>
      </c>
      <c r="AB196" s="199"/>
      <c r="AC196" s="199"/>
      <c r="AD196" s="199"/>
      <c r="AE196" s="199"/>
      <c r="AF196" s="199">
        <v>0</v>
      </c>
      <c r="AG196" s="199"/>
      <c r="AH196" s="199"/>
      <c r="AI196" s="199"/>
      <c r="AJ196" s="199"/>
      <c r="AK196" s="199">
        <v>0</v>
      </c>
      <c r="AL196" s="199"/>
      <c r="AM196" s="199"/>
      <c r="AN196" s="199"/>
      <c r="AO196" s="199"/>
      <c r="AP196" s="199">
        <v>100</v>
      </c>
      <c r="AQ196" s="199"/>
      <c r="AR196" s="199"/>
      <c r="AS196" s="199"/>
      <c r="AT196" s="199"/>
      <c r="AU196" s="199">
        <v>0</v>
      </c>
      <c r="AV196" s="199"/>
      <c r="AW196" s="199"/>
      <c r="AX196" s="199"/>
      <c r="AY196" s="199"/>
      <c r="AZ196" s="199">
        <f>AP196+AU196</f>
        <v>100</v>
      </c>
      <c r="BA196" s="199"/>
      <c r="BB196" s="199"/>
      <c r="BC196" s="199"/>
      <c r="BD196" s="199">
        <f>IF(AA196=0,0,AP196/AA196*100-100)</f>
        <v>0</v>
      </c>
      <c r="BE196" s="199"/>
      <c r="BF196" s="199"/>
      <c r="BG196" s="199"/>
      <c r="BH196" s="199"/>
      <c r="BI196" s="199">
        <f>IF(AF196=0,0,AU196/AF196*100-100)</f>
        <v>0</v>
      </c>
      <c r="BJ196" s="199"/>
      <c r="BK196" s="199"/>
      <c r="BL196" s="199"/>
      <c r="BM196" s="199"/>
      <c r="BN196" s="199">
        <f>IF(AK196=0,0,AZ196/AK196*100-100)</f>
        <v>0</v>
      </c>
      <c r="BO196" s="199"/>
      <c r="BP196" s="199"/>
      <c r="BQ196" s="199"/>
    </row>
    <row r="197" spans="1:107" ht="25.5" customHeight="1" x14ac:dyDescent="0.2">
      <c r="A197" s="39"/>
      <c r="B197" s="39"/>
      <c r="C197" s="187" t="s">
        <v>208</v>
      </c>
      <c r="D197" s="193"/>
      <c r="E197" s="193"/>
      <c r="F197" s="193"/>
      <c r="G197" s="193"/>
      <c r="H197" s="193"/>
      <c r="I197" s="193"/>
      <c r="J197" s="193"/>
      <c r="K197" s="193"/>
      <c r="L197" s="193"/>
      <c r="M197" s="193"/>
      <c r="N197" s="193"/>
      <c r="O197" s="193"/>
      <c r="P197" s="193"/>
      <c r="Q197" s="193"/>
      <c r="R197" s="193"/>
      <c r="S197" s="193"/>
      <c r="T197" s="193"/>
      <c r="U197" s="193"/>
      <c r="V197" s="193"/>
      <c r="W197" s="193"/>
      <c r="X197" s="193"/>
      <c r="Y197" s="193"/>
      <c r="Z197" s="193"/>
      <c r="AA197" s="193"/>
      <c r="AB197" s="193"/>
      <c r="AC197" s="193"/>
      <c r="AD197" s="193"/>
      <c r="AE197" s="193"/>
      <c r="AF197" s="193"/>
      <c r="AG197" s="193"/>
      <c r="AH197" s="193"/>
      <c r="AI197" s="193"/>
      <c r="AJ197" s="193"/>
      <c r="AK197" s="193"/>
      <c r="AL197" s="193"/>
      <c r="AM197" s="193"/>
      <c r="AN197" s="193"/>
      <c r="AO197" s="193"/>
      <c r="AP197" s="193"/>
      <c r="AQ197" s="193"/>
      <c r="AR197" s="193"/>
      <c r="AS197" s="193"/>
      <c r="AT197" s="193"/>
      <c r="AU197" s="193"/>
      <c r="AV197" s="193"/>
      <c r="AW197" s="193"/>
      <c r="AX197" s="193"/>
      <c r="AY197" s="193"/>
      <c r="AZ197" s="193"/>
      <c r="BA197" s="193"/>
      <c r="BB197" s="193"/>
      <c r="BC197" s="193"/>
      <c r="BD197" s="193"/>
      <c r="BE197" s="193"/>
      <c r="BF197" s="193"/>
      <c r="BG197" s="193"/>
      <c r="BH197" s="193"/>
      <c r="BI197" s="193"/>
      <c r="BJ197" s="193"/>
      <c r="BK197" s="193"/>
      <c r="BL197" s="193"/>
      <c r="BM197" s="193"/>
      <c r="BN197" s="193"/>
      <c r="BO197" s="193"/>
      <c r="BP197" s="193"/>
      <c r="BQ197" s="194"/>
      <c r="CB197" s="1" t="s">
        <v>233</v>
      </c>
    </row>
    <row r="198" spans="1:107" ht="25.5" customHeight="1" x14ac:dyDescent="0.2">
      <c r="A198" s="39"/>
      <c r="B198" s="39"/>
      <c r="C198" s="187" t="s">
        <v>188</v>
      </c>
      <c r="D198" s="188"/>
      <c r="E198" s="188"/>
      <c r="F198" s="188"/>
      <c r="G198" s="188"/>
      <c r="H198" s="188"/>
      <c r="I198" s="188"/>
      <c r="J198" s="188"/>
      <c r="K198" s="188"/>
      <c r="L198" s="188"/>
      <c r="M198" s="188"/>
      <c r="N198" s="188"/>
      <c r="O198" s="188"/>
      <c r="P198" s="188"/>
      <c r="Q198" s="188"/>
      <c r="R198" s="188"/>
      <c r="S198" s="188"/>
      <c r="T198" s="188"/>
      <c r="U198" s="188"/>
      <c r="V198" s="188"/>
      <c r="W198" s="188"/>
      <c r="X198" s="188"/>
      <c r="Y198" s="188"/>
      <c r="Z198" s="189"/>
      <c r="AA198" s="199">
        <v>0</v>
      </c>
      <c r="AB198" s="199"/>
      <c r="AC198" s="199"/>
      <c r="AD198" s="199"/>
      <c r="AE198" s="199"/>
      <c r="AF198" s="199">
        <v>0</v>
      </c>
      <c r="AG198" s="199"/>
      <c r="AH198" s="199"/>
      <c r="AI198" s="199"/>
      <c r="AJ198" s="199"/>
      <c r="AK198" s="199">
        <v>0</v>
      </c>
      <c r="AL198" s="199"/>
      <c r="AM198" s="199"/>
      <c r="AN198" s="199"/>
      <c r="AO198" s="199"/>
      <c r="AP198" s="199">
        <v>0</v>
      </c>
      <c r="AQ198" s="199"/>
      <c r="AR198" s="199"/>
      <c r="AS198" s="199"/>
      <c r="AT198" s="199"/>
      <c r="AU198" s="199">
        <v>100</v>
      </c>
      <c r="AV198" s="199"/>
      <c r="AW198" s="199"/>
      <c r="AX198" s="199"/>
      <c r="AY198" s="199"/>
      <c r="AZ198" s="199">
        <f>AP198+AU198</f>
        <v>100</v>
      </c>
      <c r="BA198" s="199"/>
      <c r="BB198" s="199"/>
      <c r="BC198" s="199"/>
      <c r="BD198" s="199">
        <f>IF(AA198=0,0,AP198/AA198*100-100)</f>
        <v>0</v>
      </c>
      <c r="BE198" s="199"/>
      <c r="BF198" s="199"/>
      <c r="BG198" s="199"/>
      <c r="BH198" s="199"/>
      <c r="BI198" s="199">
        <f>IF(AF198=0,0,AU198/AF198*100-100)</f>
        <v>0</v>
      </c>
      <c r="BJ198" s="199"/>
      <c r="BK198" s="199"/>
      <c r="BL198" s="199"/>
      <c r="BM198" s="199"/>
      <c r="BN198" s="199">
        <f>IF(AK198=0,0,AZ198/AK198*100-100)</f>
        <v>0</v>
      </c>
      <c r="BO198" s="199"/>
      <c r="BP198" s="199"/>
      <c r="BQ198" s="199"/>
    </row>
    <row r="199" spans="1:107" ht="12.75" customHeight="1" x14ac:dyDescent="0.2">
      <c r="A199" s="39"/>
      <c r="B199" s="39"/>
      <c r="C199" s="187" t="s">
        <v>210</v>
      </c>
      <c r="D199" s="193"/>
      <c r="E199" s="193"/>
      <c r="F199" s="193"/>
      <c r="G199" s="193"/>
      <c r="H199" s="193"/>
      <c r="I199" s="193"/>
      <c r="J199" s="193"/>
      <c r="K199" s="193"/>
      <c r="L199" s="193"/>
      <c r="M199" s="193"/>
      <c r="N199" s="193"/>
      <c r="O199" s="193"/>
      <c r="P199" s="193"/>
      <c r="Q199" s="193"/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4"/>
      <c r="CB199" s="1" t="s">
        <v>234</v>
      </c>
    </row>
    <row r="200" spans="1:107" ht="15.75" customHeight="1" x14ac:dyDescent="0.2">
      <c r="A200" s="38" t="s">
        <v>61</v>
      </c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</row>
    <row r="201" spans="1:107" ht="15" customHeight="1" x14ac:dyDescent="0.2">
      <c r="A201" s="101" t="s">
        <v>244</v>
      </c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  <c r="AC201" s="101"/>
      <c r="AD201" s="101"/>
      <c r="AE201" s="101"/>
      <c r="AF201" s="101"/>
      <c r="AG201" s="101"/>
      <c r="AH201" s="101"/>
      <c r="AI201" s="101"/>
      <c r="AJ201" s="101"/>
      <c r="AK201" s="101"/>
      <c r="AL201" s="101"/>
      <c r="AM201" s="101"/>
      <c r="AN201" s="101"/>
      <c r="AO201" s="101"/>
      <c r="AP201" s="101"/>
      <c r="AQ201" s="101"/>
      <c r="AR201" s="101"/>
      <c r="AS201" s="101"/>
      <c r="AT201" s="101"/>
      <c r="AU201" s="101"/>
      <c r="AV201" s="101"/>
      <c r="AW201" s="101"/>
      <c r="AX201" s="101"/>
      <c r="AY201" s="101"/>
      <c r="AZ201" s="101"/>
      <c r="BA201" s="101"/>
      <c r="BB201" s="101"/>
      <c r="BC201" s="101"/>
      <c r="BD201" s="101"/>
      <c r="BE201" s="101"/>
      <c r="BF201" s="101"/>
      <c r="BG201" s="101"/>
      <c r="BH201" s="101"/>
      <c r="BI201" s="101"/>
      <c r="BJ201" s="101"/>
      <c r="BK201" s="101"/>
      <c r="BL201" s="101"/>
      <c r="BM201" s="101"/>
      <c r="BN201" s="101"/>
    </row>
    <row r="202" spans="1:107" s="30" customFormat="1" ht="47.25" customHeight="1" x14ac:dyDescent="0.2">
      <c r="A202" s="87" t="s">
        <v>62</v>
      </c>
      <c r="B202" s="87"/>
      <c r="C202" s="87" t="s">
        <v>4</v>
      </c>
      <c r="D202" s="87"/>
      <c r="E202" s="87"/>
      <c r="F202" s="87"/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7" t="s">
        <v>63</v>
      </c>
      <c r="T202" s="87"/>
      <c r="U202" s="87"/>
      <c r="V202" s="87"/>
      <c r="W202" s="87"/>
      <c r="X202" s="87"/>
      <c r="Y202" s="87"/>
      <c r="Z202" s="87"/>
      <c r="AA202" s="87" t="s">
        <v>64</v>
      </c>
      <c r="AB202" s="87"/>
      <c r="AC202" s="87"/>
      <c r="AD202" s="87"/>
      <c r="AE202" s="87"/>
      <c r="AF202" s="87"/>
      <c r="AG202" s="87"/>
      <c r="AH202" s="87"/>
      <c r="AI202" s="87" t="s">
        <v>65</v>
      </c>
      <c r="AJ202" s="87"/>
      <c r="AK202" s="87"/>
      <c r="AL202" s="87"/>
      <c r="AM202" s="87"/>
      <c r="AN202" s="87"/>
      <c r="AO202" s="87"/>
      <c r="AP202" s="87"/>
      <c r="AQ202" s="87" t="s">
        <v>0</v>
      </c>
      <c r="AR202" s="87"/>
      <c r="AS202" s="87"/>
      <c r="AT202" s="87"/>
      <c r="AU202" s="87"/>
      <c r="AV202" s="87"/>
      <c r="AW202" s="87"/>
      <c r="AX202" s="87"/>
      <c r="AY202" s="87" t="s">
        <v>66</v>
      </c>
      <c r="AZ202" s="88"/>
      <c r="BA202" s="88"/>
      <c r="BB202" s="88"/>
      <c r="BC202" s="88"/>
      <c r="BD202" s="88"/>
      <c r="BE202" s="88"/>
      <c r="BF202" s="88"/>
      <c r="BG202" s="87" t="s">
        <v>67</v>
      </c>
      <c r="BH202" s="88"/>
      <c r="BI202" s="88"/>
      <c r="BJ202" s="88"/>
      <c r="BK202" s="88"/>
      <c r="BL202" s="88"/>
      <c r="BM202" s="88"/>
      <c r="BN202" s="88"/>
      <c r="BO202" s="29"/>
      <c r="BP202" s="29"/>
      <c r="BQ202" s="29"/>
    </row>
    <row r="203" spans="1:107" s="30" customFormat="1" ht="18" hidden="1" customHeight="1" x14ac:dyDescent="0.2">
      <c r="A203" s="88" t="s">
        <v>11</v>
      </c>
      <c r="B203" s="88"/>
      <c r="C203" s="99" t="s">
        <v>12</v>
      </c>
      <c r="D203" s="99"/>
      <c r="E203" s="99"/>
      <c r="F203" s="99"/>
      <c r="G203" s="99"/>
      <c r="H203" s="99"/>
      <c r="I203" s="99"/>
      <c r="J203" s="99"/>
      <c r="K203" s="99"/>
      <c r="L203" s="99"/>
      <c r="M203" s="99"/>
      <c r="N203" s="99"/>
      <c r="O203" s="99"/>
      <c r="P203" s="99"/>
      <c r="Q203" s="99"/>
      <c r="R203" s="99"/>
      <c r="S203" s="98" t="s">
        <v>8</v>
      </c>
      <c r="T203" s="98"/>
      <c r="U203" s="98"/>
      <c r="V203" s="98"/>
      <c r="W203" s="98"/>
      <c r="X203" s="98" t="s">
        <v>7</v>
      </c>
      <c r="Y203" s="98"/>
      <c r="Z203" s="98"/>
      <c r="AA203" s="98"/>
      <c r="AB203" s="98"/>
      <c r="AC203" s="97" t="s">
        <v>13</v>
      </c>
      <c r="AD203" s="96"/>
      <c r="AE203" s="96"/>
      <c r="AF203" s="96"/>
      <c r="AG203" s="96"/>
      <c r="AH203" s="96"/>
      <c r="AI203" s="98" t="s">
        <v>9</v>
      </c>
      <c r="AJ203" s="98"/>
      <c r="AK203" s="98"/>
      <c r="AL203" s="98"/>
      <c r="AM203" s="98"/>
      <c r="AN203" s="98" t="s">
        <v>10</v>
      </c>
      <c r="AO203" s="98"/>
      <c r="AP203" s="98"/>
      <c r="AQ203" s="98"/>
      <c r="AR203" s="98"/>
      <c r="AS203" s="97" t="s">
        <v>13</v>
      </c>
      <c r="AT203" s="96"/>
      <c r="AU203" s="96"/>
      <c r="AV203" s="96"/>
      <c r="AW203" s="96"/>
      <c r="AX203" s="96"/>
      <c r="AY203" s="95" t="s">
        <v>14</v>
      </c>
      <c r="AZ203" s="95"/>
      <c r="BA203" s="95"/>
      <c r="BB203" s="95"/>
      <c r="BC203" s="95"/>
      <c r="BD203" s="95" t="s">
        <v>14</v>
      </c>
      <c r="BE203" s="95"/>
      <c r="BF203" s="95"/>
      <c r="BG203" s="95"/>
      <c r="BH203" s="95"/>
      <c r="BI203" s="96" t="s">
        <v>13</v>
      </c>
      <c r="BJ203" s="96"/>
      <c r="BK203" s="96"/>
      <c r="BL203" s="96"/>
      <c r="BM203" s="96"/>
      <c r="BN203" s="96"/>
      <c r="BO203" s="31"/>
      <c r="BP203" s="31"/>
      <c r="BQ203" s="31"/>
      <c r="CA203" s="30" t="s">
        <v>15</v>
      </c>
    </row>
    <row r="204" spans="1:107" s="24" customFormat="1" ht="15" customHeight="1" x14ac:dyDescent="0.25">
      <c r="A204" s="87">
        <v>1</v>
      </c>
      <c r="B204" s="87"/>
      <c r="C204" s="87">
        <v>2</v>
      </c>
      <c r="D204" s="87"/>
      <c r="E204" s="87"/>
      <c r="F204" s="87"/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7">
        <v>3</v>
      </c>
      <c r="T204" s="88"/>
      <c r="U204" s="88"/>
      <c r="V204" s="88"/>
      <c r="W204" s="88"/>
      <c r="X204" s="88"/>
      <c r="Y204" s="88"/>
      <c r="Z204" s="88"/>
      <c r="AA204" s="87">
        <v>4</v>
      </c>
      <c r="AB204" s="88"/>
      <c r="AC204" s="88"/>
      <c r="AD204" s="88"/>
      <c r="AE204" s="88"/>
      <c r="AF204" s="88"/>
      <c r="AG204" s="88"/>
      <c r="AH204" s="88"/>
      <c r="AI204" s="87">
        <v>5</v>
      </c>
      <c r="AJ204" s="88"/>
      <c r="AK204" s="88"/>
      <c r="AL204" s="88"/>
      <c r="AM204" s="88"/>
      <c r="AN204" s="88"/>
      <c r="AO204" s="88"/>
      <c r="AP204" s="88"/>
      <c r="AQ204" s="87" t="s">
        <v>68</v>
      </c>
      <c r="AR204" s="88"/>
      <c r="AS204" s="88"/>
      <c r="AT204" s="88"/>
      <c r="AU204" s="88"/>
      <c r="AV204" s="88"/>
      <c r="AW204" s="88"/>
      <c r="AX204" s="88"/>
      <c r="AY204" s="87">
        <v>7</v>
      </c>
      <c r="AZ204" s="88"/>
      <c r="BA204" s="88"/>
      <c r="BB204" s="88"/>
      <c r="BC204" s="88"/>
      <c r="BD204" s="88"/>
      <c r="BE204" s="88"/>
      <c r="BF204" s="88"/>
      <c r="BG204" s="89" t="s">
        <v>69</v>
      </c>
      <c r="BH204" s="88"/>
      <c r="BI204" s="88"/>
      <c r="BJ204" s="88"/>
      <c r="BK204" s="88"/>
      <c r="BL204" s="88"/>
      <c r="BM204" s="88"/>
      <c r="BN204" s="88"/>
      <c r="BO204" s="28"/>
      <c r="BP204" s="28"/>
      <c r="BQ204" s="28"/>
    </row>
    <row r="205" spans="1:107" s="33" customFormat="1" ht="16.5" customHeight="1" x14ac:dyDescent="0.25">
      <c r="A205" s="82" t="s">
        <v>5</v>
      </c>
      <c r="B205" s="82"/>
      <c r="C205" s="83" t="s">
        <v>70</v>
      </c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70" t="s">
        <v>41</v>
      </c>
      <c r="T205" s="84"/>
      <c r="U205" s="84"/>
      <c r="V205" s="84"/>
      <c r="W205" s="84"/>
      <c r="X205" s="84"/>
      <c r="Y205" s="84"/>
      <c r="Z205" s="84"/>
      <c r="AA205" s="72">
        <f>AA206+AA207+AA208+AA209</f>
        <v>0</v>
      </c>
      <c r="AB205" s="77"/>
      <c r="AC205" s="77"/>
      <c r="AD205" s="77"/>
      <c r="AE205" s="77"/>
      <c r="AF205" s="77"/>
      <c r="AG205" s="77"/>
      <c r="AH205" s="77"/>
      <c r="AI205" s="72">
        <f>AI206+AI207+AI208+AI209</f>
        <v>0</v>
      </c>
      <c r="AJ205" s="77"/>
      <c r="AK205" s="77"/>
      <c r="AL205" s="77"/>
      <c r="AM205" s="77"/>
      <c r="AN205" s="77"/>
      <c r="AO205" s="77"/>
      <c r="AP205" s="77"/>
      <c r="AQ205" s="72">
        <f>AQ206+AQ207+AQ208+AQ209</f>
        <v>0</v>
      </c>
      <c r="AR205" s="77"/>
      <c r="AS205" s="77"/>
      <c r="AT205" s="77"/>
      <c r="AU205" s="77"/>
      <c r="AV205" s="77"/>
      <c r="AW205" s="77"/>
      <c r="AX205" s="77"/>
      <c r="AY205" s="74" t="s">
        <v>41</v>
      </c>
      <c r="AZ205" s="75"/>
      <c r="BA205" s="75"/>
      <c r="BB205" s="75"/>
      <c r="BC205" s="75"/>
      <c r="BD205" s="75"/>
      <c r="BE205" s="75"/>
      <c r="BF205" s="75"/>
      <c r="BG205" s="74" t="s">
        <v>41</v>
      </c>
      <c r="BH205" s="75"/>
      <c r="BI205" s="75"/>
      <c r="BJ205" s="75"/>
      <c r="BK205" s="75"/>
      <c r="BL205" s="75"/>
      <c r="BM205" s="75"/>
      <c r="BN205" s="75"/>
      <c r="BO205" s="32"/>
      <c r="BP205" s="32"/>
      <c r="BQ205" s="32"/>
    </row>
    <row r="206" spans="1:107" s="30" customFormat="1" ht="14.25" customHeight="1" x14ac:dyDescent="0.2">
      <c r="A206" s="88"/>
      <c r="B206" s="88"/>
      <c r="C206" s="91" t="s">
        <v>71</v>
      </c>
      <c r="D206" s="91"/>
      <c r="E206" s="91"/>
      <c r="F206" s="91"/>
      <c r="G206" s="91"/>
      <c r="H206" s="91"/>
      <c r="I206" s="91"/>
      <c r="J206" s="91"/>
      <c r="K206" s="91"/>
      <c r="L206" s="91"/>
      <c r="M206" s="91"/>
      <c r="N206" s="91"/>
      <c r="O206" s="91"/>
      <c r="P206" s="91"/>
      <c r="Q206" s="91"/>
      <c r="R206" s="91"/>
      <c r="S206" s="86" t="s">
        <v>41</v>
      </c>
      <c r="T206" s="84"/>
      <c r="U206" s="84"/>
      <c r="V206" s="84"/>
      <c r="W206" s="84"/>
      <c r="X206" s="84"/>
      <c r="Y206" s="84"/>
      <c r="Z206" s="84"/>
      <c r="AA206" s="80">
        <v>0</v>
      </c>
      <c r="AB206" s="77"/>
      <c r="AC206" s="77"/>
      <c r="AD206" s="77"/>
      <c r="AE206" s="77"/>
      <c r="AF206" s="77"/>
      <c r="AG206" s="77"/>
      <c r="AH206" s="77"/>
      <c r="AI206" s="92">
        <v>0</v>
      </c>
      <c r="AJ206" s="93"/>
      <c r="AK206" s="93"/>
      <c r="AL206" s="93"/>
      <c r="AM206" s="93"/>
      <c r="AN206" s="93"/>
      <c r="AO206" s="93"/>
      <c r="AP206" s="94"/>
      <c r="AQ206" s="80">
        <f>AI206-AA206</f>
        <v>0</v>
      </c>
      <c r="AR206" s="77"/>
      <c r="AS206" s="77"/>
      <c r="AT206" s="77"/>
      <c r="AU206" s="77"/>
      <c r="AV206" s="77"/>
      <c r="AW206" s="77"/>
      <c r="AX206" s="77"/>
      <c r="AY206" s="85" t="s">
        <v>41</v>
      </c>
      <c r="AZ206" s="75"/>
      <c r="BA206" s="75"/>
      <c r="BB206" s="75"/>
      <c r="BC206" s="75"/>
      <c r="BD206" s="75"/>
      <c r="BE206" s="75"/>
      <c r="BF206" s="75"/>
      <c r="BG206" s="85" t="s">
        <v>41</v>
      </c>
      <c r="BH206" s="75"/>
      <c r="BI206" s="75"/>
      <c r="BJ206" s="75"/>
      <c r="BK206" s="75"/>
      <c r="BL206" s="75"/>
      <c r="BM206" s="75"/>
      <c r="BN206" s="75"/>
      <c r="BO206" s="31"/>
      <c r="BP206" s="31"/>
      <c r="BQ206" s="31"/>
    </row>
    <row r="207" spans="1:107" s="30" customFormat="1" ht="31.5" customHeight="1" x14ac:dyDescent="0.2">
      <c r="A207" s="88"/>
      <c r="B207" s="88"/>
      <c r="C207" s="91" t="s">
        <v>72</v>
      </c>
      <c r="D207" s="91"/>
      <c r="E207" s="91"/>
      <c r="F207" s="91"/>
      <c r="G207" s="91"/>
      <c r="H207" s="91"/>
      <c r="I207" s="91"/>
      <c r="J207" s="91"/>
      <c r="K207" s="91"/>
      <c r="L207" s="91"/>
      <c r="M207" s="91"/>
      <c r="N207" s="91"/>
      <c r="O207" s="91"/>
      <c r="P207" s="91"/>
      <c r="Q207" s="91"/>
      <c r="R207" s="91"/>
      <c r="S207" s="86" t="s">
        <v>41</v>
      </c>
      <c r="T207" s="84"/>
      <c r="U207" s="84"/>
      <c r="V207" s="84"/>
      <c r="W207" s="84"/>
      <c r="X207" s="84"/>
      <c r="Y207" s="84"/>
      <c r="Z207" s="84"/>
      <c r="AA207" s="80">
        <v>0</v>
      </c>
      <c r="AB207" s="77"/>
      <c r="AC207" s="77"/>
      <c r="AD207" s="77"/>
      <c r="AE207" s="77"/>
      <c r="AF207" s="77"/>
      <c r="AG207" s="77"/>
      <c r="AH207" s="77"/>
      <c r="AI207" s="80">
        <v>0</v>
      </c>
      <c r="AJ207" s="77"/>
      <c r="AK207" s="77"/>
      <c r="AL207" s="77"/>
      <c r="AM207" s="77"/>
      <c r="AN207" s="77"/>
      <c r="AO207" s="77"/>
      <c r="AP207" s="77"/>
      <c r="AQ207" s="80">
        <f>AI207-AA207</f>
        <v>0</v>
      </c>
      <c r="AR207" s="77"/>
      <c r="AS207" s="77"/>
      <c r="AT207" s="77"/>
      <c r="AU207" s="77"/>
      <c r="AV207" s="77"/>
      <c r="AW207" s="77"/>
      <c r="AX207" s="77"/>
      <c r="AY207" s="85" t="s">
        <v>41</v>
      </c>
      <c r="AZ207" s="75"/>
      <c r="BA207" s="75"/>
      <c r="BB207" s="75"/>
      <c r="BC207" s="75"/>
      <c r="BD207" s="75"/>
      <c r="BE207" s="75"/>
      <c r="BF207" s="75"/>
      <c r="BG207" s="85" t="s">
        <v>41</v>
      </c>
      <c r="BH207" s="75"/>
      <c r="BI207" s="75"/>
      <c r="BJ207" s="75"/>
      <c r="BK207" s="75"/>
      <c r="BL207" s="75"/>
      <c r="BM207" s="75"/>
      <c r="BN207" s="75"/>
      <c r="BO207" s="31"/>
      <c r="BP207" s="31"/>
      <c r="BQ207" s="31"/>
    </row>
    <row r="208" spans="1:107" s="24" customFormat="1" ht="15.75" customHeight="1" x14ac:dyDescent="0.25">
      <c r="A208" s="88"/>
      <c r="B208" s="88"/>
      <c r="C208" s="91" t="s">
        <v>73</v>
      </c>
      <c r="D208" s="91"/>
      <c r="E208" s="91"/>
      <c r="F208" s="91"/>
      <c r="G208" s="91"/>
      <c r="H208" s="91"/>
      <c r="I208" s="91"/>
      <c r="J208" s="91"/>
      <c r="K208" s="91"/>
      <c r="L208" s="91"/>
      <c r="M208" s="91"/>
      <c r="N208" s="91"/>
      <c r="O208" s="91"/>
      <c r="P208" s="91"/>
      <c r="Q208" s="91"/>
      <c r="R208" s="91"/>
      <c r="S208" s="86" t="s">
        <v>41</v>
      </c>
      <c r="T208" s="84"/>
      <c r="U208" s="84"/>
      <c r="V208" s="84"/>
      <c r="W208" s="84"/>
      <c r="X208" s="84"/>
      <c r="Y208" s="84"/>
      <c r="Z208" s="84"/>
      <c r="AA208" s="80">
        <v>0</v>
      </c>
      <c r="AB208" s="77"/>
      <c r="AC208" s="77"/>
      <c r="AD208" s="77"/>
      <c r="AE208" s="77"/>
      <c r="AF208" s="77"/>
      <c r="AG208" s="77"/>
      <c r="AH208" s="77"/>
      <c r="AI208" s="80">
        <v>0</v>
      </c>
      <c r="AJ208" s="77"/>
      <c r="AK208" s="77"/>
      <c r="AL208" s="77"/>
      <c r="AM208" s="77"/>
      <c r="AN208" s="77"/>
      <c r="AO208" s="77"/>
      <c r="AP208" s="77"/>
      <c r="AQ208" s="80">
        <f>AI208-AA208</f>
        <v>0</v>
      </c>
      <c r="AR208" s="77"/>
      <c r="AS208" s="77"/>
      <c r="AT208" s="77"/>
      <c r="AU208" s="77"/>
      <c r="AV208" s="77"/>
      <c r="AW208" s="77"/>
      <c r="AX208" s="77"/>
      <c r="AY208" s="85" t="s">
        <v>41</v>
      </c>
      <c r="AZ208" s="75"/>
      <c r="BA208" s="75"/>
      <c r="BB208" s="75"/>
      <c r="BC208" s="75"/>
      <c r="BD208" s="75"/>
      <c r="BE208" s="75"/>
      <c r="BF208" s="75"/>
      <c r="BG208" s="85" t="s">
        <v>41</v>
      </c>
      <c r="BH208" s="75"/>
      <c r="BI208" s="75"/>
      <c r="BJ208" s="75"/>
      <c r="BK208" s="75"/>
      <c r="BL208" s="75"/>
      <c r="BM208" s="75"/>
      <c r="BN208" s="75"/>
      <c r="BO208" s="28"/>
      <c r="BP208" s="28"/>
      <c r="BQ208" s="28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  <c r="DA208" s="34"/>
      <c r="DB208" s="34"/>
      <c r="DC208" s="34"/>
    </row>
    <row r="209" spans="1:107" s="33" customFormat="1" ht="15" customHeight="1" x14ac:dyDescent="0.25">
      <c r="A209" s="88"/>
      <c r="B209" s="88"/>
      <c r="C209" s="91" t="s">
        <v>74</v>
      </c>
      <c r="D209" s="91"/>
      <c r="E209" s="91"/>
      <c r="F209" s="91"/>
      <c r="G209" s="91"/>
      <c r="H209" s="91"/>
      <c r="I209" s="91"/>
      <c r="J209" s="91"/>
      <c r="K209" s="91"/>
      <c r="L209" s="91"/>
      <c r="M209" s="91"/>
      <c r="N209" s="91"/>
      <c r="O209" s="91"/>
      <c r="P209" s="91"/>
      <c r="Q209" s="91"/>
      <c r="R209" s="91"/>
      <c r="S209" s="86" t="s">
        <v>41</v>
      </c>
      <c r="T209" s="84"/>
      <c r="U209" s="84"/>
      <c r="V209" s="84"/>
      <c r="W209" s="84"/>
      <c r="X209" s="84"/>
      <c r="Y209" s="84"/>
      <c r="Z209" s="84"/>
      <c r="AA209" s="80">
        <v>0</v>
      </c>
      <c r="AB209" s="77"/>
      <c r="AC209" s="77"/>
      <c r="AD209" s="77"/>
      <c r="AE209" s="77"/>
      <c r="AF209" s="77"/>
      <c r="AG209" s="77"/>
      <c r="AH209" s="77"/>
      <c r="AI209" s="80">
        <v>0</v>
      </c>
      <c r="AJ209" s="77"/>
      <c r="AK209" s="77"/>
      <c r="AL209" s="77"/>
      <c r="AM209" s="77"/>
      <c r="AN209" s="77"/>
      <c r="AO209" s="77"/>
      <c r="AP209" s="77"/>
      <c r="AQ209" s="80">
        <f>AI209-AA209</f>
        <v>0</v>
      </c>
      <c r="AR209" s="77"/>
      <c r="AS209" s="77"/>
      <c r="AT209" s="77"/>
      <c r="AU209" s="77"/>
      <c r="AV209" s="77"/>
      <c r="AW209" s="77"/>
      <c r="AX209" s="77"/>
      <c r="AY209" s="85" t="s">
        <v>41</v>
      </c>
      <c r="AZ209" s="75"/>
      <c r="BA209" s="75"/>
      <c r="BB209" s="75"/>
      <c r="BC209" s="75"/>
      <c r="BD209" s="75"/>
      <c r="BE209" s="75"/>
      <c r="BF209" s="75"/>
      <c r="BG209" s="85" t="s">
        <v>41</v>
      </c>
      <c r="BH209" s="75"/>
      <c r="BI209" s="75"/>
      <c r="BJ209" s="75"/>
      <c r="BK209" s="75"/>
      <c r="BL209" s="75"/>
      <c r="BM209" s="75"/>
      <c r="BN209" s="75"/>
      <c r="BO209" s="32"/>
      <c r="BP209" s="32"/>
      <c r="BQ209" s="32"/>
      <c r="BR209" s="35"/>
      <c r="BS209" s="35"/>
      <c r="BT209" s="35"/>
      <c r="BU209" s="35"/>
      <c r="BV209" s="35"/>
      <c r="BW209" s="35"/>
      <c r="BX209" s="35"/>
      <c r="BY209" s="35"/>
      <c r="BZ209" s="35"/>
      <c r="CA209" s="35"/>
      <c r="CB209" s="35"/>
      <c r="CC209" s="35"/>
      <c r="CD209" s="35"/>
      <c r="CE209" s="35"/>
      <c r="CF209" s="35"/>
      <c r="CG209" s="35"/>
      <c r="CH209" s="35"/>
      <c r="CI209" s="35"/>
      <c r="CJ209" s="35"/>
      <c r="CK209" s="35"/>
      <c r="CL209" s="35"/>
      <c r="CM209" s="35"/>
      <c r="CN209" s="35"/>
      <c r="CO209" s="35"/>
      <c r="CP209" s="35"/>
      <c r="CQ209" s="35"/>
      <c r="CR209" s="35"/>
      <c r="CS209" s="35"/>
      <c r="CT209" s="35"/>
      <c r="CU209" s="35"/>
      <c r="CV209" s="35"/>
      <c r="CW209" s="35"/>
      <c r="CX209" s="35"/>
      <c r="CY209" s="35"/>
      <c r="CZ209" s="35"/>
      <c r="DA209" s="35"/>
      <c r="DB209" s="35"/>
      <c r="DC209" s="35"/>
    </row>
    <row r="210" spans="1:107" ht="15.75" customHeight="1" x14ac:dyDescent="0.2">
      <c r="A210" s="213" t="s">
        <v>254</v>
      </c>
      <c r="B210" s="185"/>
      <c r="C210" s="185"/>
      <c r="D210" s="185"/>
      <c r="E210" s="185"/>
      <c r="F210" s="185"/>
      <c r="G210" s="185"/>
      <c r="H210" s="185"/>
      <c r="I210" s="185"/>
      <c r="J210" s="185"/>
      <c r="K210" s="185"/>
      <c r="L210" s="185"/>
      <c r="M210" s="185"/>
      <c r="N210" s="185"/>
      <c r="O210" s="185"/>
      <c r="P210" s="185"/>
      <c r="Q210" s="185"/>
      <c r="R210" s="185"/>
      <c r="S210" s="185"/>
      <c r="T210" s="185"/>
      <c r="U210" s="185"/>
      <c r="V210" s="185"/>
      <c r="W210" s="185"/>
      <c r="X210" s="185"/>
      <c r="Y210" s="185"/>
      <c r="Z210" s="185"/>
      <c r="AA210" s="185"/>
      <c r="AB210" s="185"/>
      <c r="AC210" s="185"/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6"/>
      <c r="BO210" s="6"/>
      <c r="BP210" s="6"/>
      <c r="BQ210" s="6"/>
    </row>
    <row r="211" spans="1:107" s="37" customFormat="1" ht="15" customHeight="1" x14ac:dyDescent="0.2">
      <c r="A211" s="82" t="s">
        <v>22</v>
      </c>
      <c r="B211" s="82"/>
      <c r="C211" s="83" t="s">
        <v>75</v>
      </c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70" t="s">
        <v>41</v>
      </c>
      <c r="T211" s="84"/>
      <c r="U211" s="84"/>
      <c r="V211" s="84"/>
      <c r="W211" s="84"/>
      <c r="X211" s="84"/>
      <c r="Y211" s="84"/>
      <c r="Z211" s="84"/>
      <c r="AA211" s="72">
        <v>0</v>
      </c>
      <c r="AB211" s="77"/>
      <c r="AC211" s="77"/>
      <c r="AD211" s="77"/>
      <c r="AE211" s="77"/>
      <c r="AF211" s="77"/>
      <c r="AG211" s="77"/>
      <c r="AH211" s="77"/>
      <c r="AI211" s="72">
        <v>0</v>
      </c>
      <c r="AJ211" s="77"/>
      <c r="AK211" s="77"/>
      <c r="AL211" s="77"/>
      <c r="AM211" s="77"/>
      <c r="AN211" s="77"/>
      <c r="AO211" s="77"/>
      <c r="AP211" s="77"/>
      <c r="AQ211" s="78">
        <f>AI211-AA211</f>
        <v>0</v>
      </c>
      <c r="AR211" s="79"/>
      <c r="AS211" s="79"/>
      <c r="AT211" s="79"/>
      <c r="AU211" s="79"/>
      <c r="AV211" s="79"/>
      <c r="AW211" s="79"/>
      <c r="AX211" s="79"/>
      <c r="AY211" s="74" t="s">
        <v>41</v>
      </c>
      <c r="AZ211" s="75"/>
      <c r="BA211" s="75"/>
      <c r="BB211" s="75"/>
      <c r="BC211" s="75"/>
      <c r="BD211" s="75"/>
      <c r="BE211" s="75"/>
      <c r="BF211" s="75"/>
      <c r="BG211" s="74" t="s">
        <v>41</v>
      </c>
      <c r="BH211" s="75"/>
      <c r="BI211" s="75"/>
      <c r="BJ211" s="75"/>
      <c r="BK211" s="75"/>
      <c r="BL211" s="75"/>
      <c r="BM211" s="75"/>
      <c r="BN211" s="75"/>
      <c r="BO211" s="31"/>
      <c r="BP211" s="31"/>
      <c r="BQ211" s="31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</row>
    <row r="212" spans="1:107" ht="15.75" customHeight="1" x14ac:dyDescent="0.2">
      <c r="A212" s="213" t="s">
        <v>255</v>
      </c>
      <c r="B212" s="185"/>
      <c r="C212" s="185"/>
      <c r="D212" s="185"/>
      <c r="E212" s="185"/>
      <c r="F212" s="185"/>
      <c r="G212" s="185"/>
      <c r="H212" s="185"/>
      <c r="I212" s="185"/>
      <c r="J212" s="185"/>
      <c r="K212" s="185"/>
      <c r="L212" s="185"/>
      <c r="M212" s="185"/>
      <c r="N212" s="185"/>
      <c r="O212" s="185"/>
      <c r="P212" s="185"/>
      <c r="Q212" s="185"/>
      <c r="R212" s="185"/>
      <c r="S212" s="185"/>
      <c r="T212" s="185"/>
      <c r="U212" s="185"/>
      <c r="V212" s="185"/>
      <c r="W212" s="185"/>
      <c r="X212" s="185"/>
      <c r="Y212" s="185"/>
      <c r="Z212" s="185"/>
      <c r="AA212" s="185"/>
      <c r="AB212" s="185"/>
      <c r="AC212" s="185"/>
      <c r="AD212" s="185"/>
      <c r="AE212" s="185"/>
      <c r="AF212" s="185"/>
      <c r="AG212" s="185"/>
      <c r="AH212" s="185"/>
      <c r="AI212" s="185"/>
      <c r="AJ212" s="185"/>
      <c r="AK212" s="185"/>
      <c r="AL212" s="185"/>
      <c r="AM212" s="185"/>
      <c r="AN212" s="185"/>
      <c r="AO212" s="185"/>
      <c r="AP212" s="185"/>
      <c r="AQ212" s="185"/>
      <c r="AR212" s="185"/>
      <c r="AS212" s="185"/>
      <c r="AT212" s="185"/>
      <c r="AU212" s="185"/>
      <c r="AV212" s="185"/>
      <c r="AW212" s="185"/>
      <c r="AX212" s="185"/>
      <c r="AY212" s="185"/>
      <c r="AZ212" s="185"/>
      <c r="BA212" s="185"/>
      <c r="BB212" s="185"/>
      <c r="BC212" s="185"/>
      <c r="BD212" s="185"/>
      <c r="BE212" s="185"/>
      <c r="BF212" s="185"/>
      <c r="BG212" s="185"/>
      <c r="BH212" s="185"/>
      <c r="BI212" s="185"/>
      <c r="BJ212" s="185"/>
      <c r="BK212" s="185"/>
      <c r="BL212" s="185"/>
      <c r="BM212" s="185"/>
      <c r="BN212" s="186"/>
      <c r="BO212" s="6"/>
      <c r="BP212" s="6"/>
      <c r="BQ212" s="6"/>
    </row>
    <row r="213" spans="1:107" ht="15.75" customHeight="1" x14ac:dyDescent="0.2">
      <c r="A213" s="213" t="s">
        <v>256</v>
      </c>
      <c r="B213" s="185"/>
      <c r="C213" s="185"/>
      <c r="D213" s="185"/>
      <c r="E213" s="185"/>
      <c r="F213" s="185"/>
      <c r="G213" s="185"/>
      <c r="H213" s="185"/>
      <c r="I213" s="185"/>
      <c r="J213" s="185"/>
      <c r="K213" s="185"/>
      <c r="L213" s="185"/>
      <c r="M213" s="185"/>
      <c r="N213" s="185"/>
      <c r="O213" s="185"/>
      <c r="P213" s="185"/>
      <c r="Q213" s="185"/>
      <c r="R213" s="185"/>
      <c r="S213" s="185"/>
      <c r="T213" s="185"/>
      <c r="U213" s="185"/>
      <c r="V213" s="185"/>
      <c r="W213" s="185"/>
      <c r="X213" s="185"/>
      <c r="Y213" s="185"/>
      <c r="Z213" s="185"/>
      <c r="AA213" s="185"/>
      <c r="AB213" s="185"/>
      <c r="AC213" s="185"/>
      <c r="AD213" s="185"/>
      <c r="AE213" s="185"/>
      <c r="AF213" s="185"/>
      <c r="AG213" s="185"/>
      <c r="AH213" s="185"/>
      <c r="AI213" s="185"/>
      <c r="AJ213" s="185"/>
      <c r="AK213" s="185"/>
      <c r="AL213" s="185"/>
      <c r="AM213" s="185"/>
      <c r="AN213" s="185"/>
      <c r="AO213" s="185"/>
      <c r="AP213" s="185"/>
      <c r="AQ213" s="185"/>
      <c r="AR213" s="185"/>
      <c r="AS213" s="185"/>
      <c r="AT213" s="185"/>
      <c r="AU213" s="185"/>
      <c r="AV213" s="185"/>
      <c r="AW213" s="185"/>
      <c r="AX213" s="185"/>
      <c r="AY213" s="185"/>
      <c r="AZ213" s="185"/>
      <c r="BA213" s="185"/>
      <c r="BB213" s="185"/>
      <c r="BC213" s="185"/>
      <c r="BD213" s="185"/>
      <c r="BE213" s="185"/>
      <c r="BF213" s="185"/>
      <c r="BG213" s="185"/>
      <c r="BH213" s="185"/>
      <c r="BI213" s="185"/>
      <c r="BJ213" s="185"/>
      <c r="BK213" s="185"/>
      <c r="BL213" s="185"/>
      <c r="BM213" s="185"/>
      <c r="BN213" s="186"/>
      <c r="BO213" s="6"/>
      <c r="BP213" s="6"/>
      <c r="BQ213" s="6"/>
    </row>
    <row r="214" spans="1:107" s="33" customFormat="1" ht="15.75" customHeight="1" x14ac:dyDescent="0.25">
      <c r="A214" s="90" t="s">
        <v>45</v>
      </c>
      <c r="B214" s="90"/>
      <c r="C214" s="83" t="s">
        <v>76</v>
      </c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76"/>
      <c r="T214" s="69"/>
      <c r="U214" s="69"/>
      <c r="V214" s="69"/>
      <c r="W214" s="69"/>
      <c r="X214" s="69"/>
      <c r="Y214" s="69"/>
      <c r="Z214" s="69"/>
      <c r="AA214" s="72">
        <v>0</v>
      </c>
      <c r="AB214" s="73"/>
      <c r="AC214" s="73"/>
      <c r="AD214" s="73"/>
      <c r="AE214" s="73"/>
      <c r="AF214" s="73"/>
      <c r="AG214" s="73"/>
      <c r="AH214" s="73"/>
      <c r="AI214" s="72">
        <v>0</v>
      </c>
      <c r="AJ214" s="73"/>
      <c r="AK214" s="73"/>
      <c r="AL214" s="73"/>
      <c r="AM214" s="73"/>
      <c r="AN214" s="73"/>
      <c r="AO214" s="73"/>
      <c r="AP214" s="73"/>
      <c r="AQ214" s="72">
        <f>AI214-AA214</f>
        <v>0</v>
      </c>
      <c r="AR214" s="73"/>
      <c r="AS214" s="73"/>
      <c r="AT214" s="73"/>
      <c r="AU214" s="73"/>
      <c r="AV214" s="73"/>
      <c r="AW214" s="73"/>
      <c r="AX214" s="73"/>
      <c r="AY214" s="74" t="s">
        <v>41</v>
      </c>
      <c r="AZ214" s="75"/>
      <c r="BA214" s="75"/>
      <c r="BB214" s="75"/>
      <c r="BC214" s="75"/>
      <c r="BD214" s="75"/>
      <c r="BE214" s="75"/>
      <c r="BF214" s="75"/>
      <c r="BG214" s="74" t="s">
        <v>41</v>
      </c>
      <c r="BH214" s="75"/>
      <c r="BI214" s="75"/>
      <c r="BJ214" s="75"/>
      <c r="BK214" s="75"/>
      <c r="BL214" s="75"/>
      <c r="BM214" s="75"/>
      <c r="BN214" s="75"/>
      <c r="BO214" s="32"/>
      <c r="BP214" s="32"/>
      <c r="BQ214" s="32"/>
      <c r="BR214" s="35"/>
      <c r="BS214" s="35"/>
      <c r="BT214" s="35"/>
      <c r="BU214" s="35"/>
      <c r="BV214" s="35"/>
      <c r="BW214" s="35"/>
      <c r="BX214" s="35"/>
      <c r="BY214" s="35"/>
      <c r="BZ214" s="35"/>
      <c r="CA214" s="35"/>
      <c r="CB214" s="35"/>
      <c r="CC214" s="35"/>
      <c r="CD214" s="35"/>
      <c r="CE214" s="35"/>
      <c r="CF214" s="35"/>
      <c r="CG214" s="35"/>
      <c r="CH214" s="35"/>
      <c r="CI214" s="35"/>
      <c r="CJ214" s="35"/>
      <c r="CK214" s="35"/>
      <c r="CL214" s="35"/>
      <c r="CM214" s="35"/>
      <c r="CN214" s="35"/>
      <c r="CO214" s="35"/>
      <c r="CP214" s="35"/>
      <c r="CQ214" s="35"/>
      <c r="CR214" s="35"/>
      <c r="CS214" s="35"/>
      <c r="CT214" s="35"/>
      <c r="CU214" s="35"/>
      <c r="CV214" s="35"/>
      <c r="CW214" s="35"/>
      <c r="CX214" s="35"/>
      <c r="CY214" s="35"/>
      <c r="CZ214" s="35"/>
      <c r="DA214" s="35"/>
      <c r="DB214" s="35"/>
      <c r="DC214" s="35"/>
    </row>
    <row r="215" spans="1:107" s="24" customFormat="1" ht="15.75" hidden="1" customHeight="1" x14ac:dyDescent="0.25">
      <c r="A215" s="88" t="s">
        <v>11</v>
      </c>
      <c r="B215" s="88"/>
      <c r="C215" s="91" t="s">
        <v>12</v>
      </c>
      <c r="D215" s="91"/>
      <c r="E215" s="91"/>
      <c r="F215" s="91"/>
      <c r="G215" s="91"/>
      <c r="H215" s="91"/>
      <c r="I215" s="91"/>
      <c r="J215" s="91"/>
      <c r="K215" s="91"/>
      <c r="L215" s="91"/>
      <c r="M215" s="91"/>
      <c r="N215" s="91"/>
      <c r="O215" s="91"/>
      <c r="P215" s="91"/>
      <c r="Q215" s="91"/>
      <c r="R215" s="91"/>
      <c r="S215" s="76" t="s">
        <v>33</v>
      </c>
      <c r="T215" s="69"/>
      <c r="U215" s="69"/>
      <c r="V215" s="69"/>
      <c r="W215" s="69"/>
      <c r="X215" s="69"/>
      <c r="Y215" s="69"/>
      <c r="Z215" s="69"/>
      <c r="AA215" s="80" t="s">
        <v>91</v>
      </c>
      <c r="AB215" s="80"/>
      <c r="AC215" s="80"/>
      <c r="AD215" s="80"/>
      <c r="AE215" s="80"/>
      <c r="AF215" s="80"/>
      <c r="AG215" s="80"/>
      <c r="AH215" s="80"/>
      <c r="AI215" s="80" t="s">
        <v>99</v>
      </c>
      <c r="AJ215" s="80"/>
      <c r="AK215" s="80"/>
      <c r="AL215" s="80"/>
      <c r="AM215" s="80"/>
      <c r="AN215" s="80"/>
      <c r="AO215" s="80"/>
      <c r="AP215" s="80"/>
      <c r="AQ215" s="72" t="s">
        <v>103</v>
      </c>
      <c r="AR215" s="73"/>
      <c r="AS215" s="73"/>
      <c r="AT215" s="73"/>
      <c r="AU215" s="73"/>
      <c r="AV215" s="73"/>
      <c r="AW215" s="73"/>
      <c r="AX215" s="73"/>
      <c r="AY215" s="69" t="s">
        <v>19</v>
      </c>
      <c r="AZ215" s="69"/>
      <c r="BA215" s="69"/>
      <c r="BB215" s="69"/>
      <c r="BC215" s="69"/>
      <c r="BD215" s="69"/>
      <c r="BE215" s="69"/>
      <c r="BF215" s="69"/>
      <c r="BG215" s="69" t="s">
        <v>102</v>
      </c>
      <c r="BH215" s="84"/>
      <c r="BI215" s="84"/>
      <c r="BJ215" s="84"/>
      <c r="BK215" s="84"/>
      <c r="BL215" s="84"/>
      <c r="BM215" s="84"/>
      <c r="BN215" s="84"/>
      <c r="BO215" s="28"/>
      <c r="BP215" s="28"/>
      <c r="BQ215" s="28"/>
      <c r="BR215" s="34"/>
      <c r="BS215" s="34"/>
      <c r="BT215" s="34"/>
      <c r="BU215" s="34"/>
      <c r="BV215" s="34"/>
      <c r="BW215" s="34"/>
      <c r="BX215" s="34"/>
      <c r="BY215" s="34"/>
      <c r="BZ215" s="34"/>
      <c r="CA215" s="36" t="s">
        <v>100</v>
      </c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</row>
    <row r="216" spans="1:107" s="24" customFormat="1" ht="15.75" customHeight="1" x14ac:dyDescent="0.25">
      <c r="A216" s="88"/>
      <c r="B216" s="88"/>
      <c r="C216" s="91"/>
      <c r="D216" s="91"/>
      <c r="E216" s="91"/>
      <c r="F216" s="91"/>
      <c r="G216" s="91"/>
      <c r="H216" s="91"/>
      <c r="I216" s="91"/>
      <c r="J216" s="91"/>
      <c r="K216" s="91"/>
      <c r="L216" s="91"/>
      <c r="M216" s="91"/>
      <c r="N216" s="91"/>
      <c r="O216" s="91"/>
      <c r="P216" s="91"/>
      <c r="Q216" s="91"/>
      <c r="R216" s="91"/>
      <c r="S216" s="76"/>
      <c r="T216" s="69"/>
      <c r="U216" s="69"/>
      <c r="V216" s="69"/>
      <c r="W216" s="69"/>
      <c r="X216" s="69"/>
      <c r="Y216" s="69"/>
      <c r="Z216" s="69"/>
      <c r="AA216" s="72"/>
      <c r="AB216" s="77"/>
      <c r="AC216" s="77"/>
      <c r="AD216" s="77"/>
      <c r="AE216" s="77"/>
      <c r="AF216" s="77"/>
      <c r="AG216" s="77"/>
      <c r="AH216" s="77"/>
      <c r="AI216" s="78"/>
      <c r="AJ216" s="79"/>
      <c r="AK216" s="79"/>
      <c r="AL216" s="79"/>
      <c r="AM216" s="79"/>
      <c r="AN216" s="79"/>
      <c r="AO216" s="79"/>
      <c r="AP216" s="79"/>
      <c r="AQ216" s="78"/>
      <c r="AR216" s="79"/>
      <c r="AS216" s="79"/>
      <c r="AT216" s="79"/>
      <c r="AU216" s="79"/>
      <c r="AV216" s="79"/>
      <c r="AW216" s="79"/>
      <c r="AX216" s="79"/>
      <c r="AY216" s="69"/>
      <c r="AZ216" s="69"/>
      <c r="BA216" s="69"/>
      <c r="BB216" s="69"/>
      <c r="BC216" s="69"/>
      <c r="BD216" s="69"/>
      <c r="BE216" s="69"/>
      <c r="BF216" s="69"/>
      <c r="BG216" s="69"/>
      <c r="BH216" s="69"/>
      <c r="BI216" s="69"/>
      <c r="BJ216" s="69"/>
      <c r="BK216" s="69"/>
      <c r="BL216" s="69"/>
      <c r="BM216" s="69"/>
      <c r="BN216" s="69"/>
      <c r="BO216" s="28"/>
      <c r="BP216" s="28"/>
      <c r="BQ216" s="28"/>
      <c r="CA216" s="30" t="s">
        <v>92</v>
      </c>
    </row>
    <row r="217" spans="1:107" s="33" customFormat="1" ht="32.25" customHeight="1" x14ac:dyDescent="0.25">
      <c r="A217" s="90" t="s">
        <v>46</v>
      </c>
      <c r="B217" s="90"/>
      <c r="C217" s="83" t="s">
        <v>77</v>
      </c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70" t="s">
        <v>41</v>
      </c>
      <c r="T217" s="71"/>
      <c r="U217" s="71"/>
      <c r="V217" s="71"/>
      <c r="W217" s="71"/>
      <c r="X217" s="71"/>
      <c r="Y217" s="71"/>
      <c r="Z217" s="71"/>
      <c r="AA217" s="72">
        <v>0</v>
      </c>
      <c r="AB217" s="73"/>
      <c r="AC217" s="73"/>
      <c r="AD217" s="73"/>
      <c r="AE217" s="73"/>
      <c r="AF217" s="73"/>
      <c r="AG217" s="73"/>
      <c r="AH217" s="73"/>
      <c r="AI217" s="72">
        <v>0</v>
      </c>
      <c r="AJ217" s="73"/>
      <c r="AK217" s="73"/>
      <c r="AL217" s="73"/>
      <c r="AM217" s="73"/>
      <c r="AN217" s="73"/>
      <c r="AO217" s="73"/>
      <c r="AP217" s="73"/>
      <c r="AQ217" s="72">
        <f>AI217-AA217</f>
        <v>0</v>
      </c>
      <c r="AR217" s="73"/>
      <c r="AS217" s="73"/>
      <c r="AT217" s="73"/>
      <c r="AU217" s="73"/>
      <c r="AV217" s="73"/>
      <c r="AW217" s="73"/>
      <c r="AX217" s="73"/>
      <c r="AY217" s="74" t="s">
        <v>41</v>
      </c>
      <c r="AZ217" s="75"/>
      <c r="BA217" s="75"/>
      <c r="BB217" s="75"/>
      <c r="BC217" s="75"/>
      <c r="BD217" s="75"/>
      <c r="BE217" s="75"/>
      <c r="BF217" s="75"/>
      <c r="BG217" s="74" t="s">
        <v>41</v>
      </c>
      <c r="BH217" s="75"/>
      <c r="BI217" s="75"/>
      <c r="BJ217" s="75"/>
      <c r="BK217" s="75"/>
      <c r="BL217" s="75"/>
      <c r="BM217" s="75"/>
      <c r="BN217" s="75"/>
      <c r="BO217" s="32"/>
      <c r="BP217" s="32"/>
      <c r="BQ217" s="32"/>
    </row>
    <row r="218" spans="1:107" ht="15.75" customHeight="1" x14ac:dyDescent="0.2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</row>
    <row r="219" spans="1:107" ht="15.75" customHeight="1" x14ac:dyDescent="0.2">
      <c r="A219" s="38" t="s">
        <v>78</v>
      </c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  <c r="AN219" s="38"/>
      <c r="AO219" s="38"/>
      <c r="AP219" s="38"/>
      <c r="AQ219" s="38"/>
      <c r="AR219" s="38"/>
      <c r="AS219" s="38"/>
      <c r="AT219" s="38"/>
      <c r="AU219" s="38"/>
      <c r="AV219" s="38"/>
      <c r="AW219" s="38"/>
      <c r="AX219" s="38"/>
      <c r="AY219" s="38"/>
      <c r="AZ219" s="38"/>
      <c r="BA219" s="38"/>
      <c r="BB219" s="38"/>
      <c r="BC219" s="38"/>
      <c r="BD219" s="38"/>
      <c r="BE219" s="38"/>
      <c r="BF219" s="38"/>
      <c r="BG219" s="38"/>
      <c r="BH219" s="38"/>
      <c r="BI219" s="38"/>
      <c r="BJ219" s="38"/>
      <c r="BK219" s="38"/>
      <c r="BL219" s="38"/>
      <c r="BM219" s="38"/>
      <c r="BN219" s="38"/>
      <c r="BO219" s="38"/>
      <c r="BP219" s="38"/>
      <c r="BQ219" s="38"/>
    </row>
    <row r="220" spans="1:107" ht="15.75" customHeight="1" x14ac:dyDescent="0.2">
      <c r="A220" s="214" t="s">
        <v>257</v>
      </c>
      <c r="B220" s="185"/>
      <c r="C220" s="185"/>
      <c r="D220" s="185"/>
      <c r="E220" s="185"/>
      <c r="F220" s="185"/>
      <c r="G220" s="185"/>
      <c r="H220" s="185"/>
      <c r="I220" s="185"/>
      <c r="J220" s="185"/>
      <c r="K220" s="185"/>
      <c r="L220" s="185"/>
      <c r="M220" s="185"/>
      <c r="N220" s="185"/>
      <c r="O220" s="185"/>
      <c r="P220" s="185"/>
      <c r="Q220" s="185"/>
      <c r="R220" s="185"/>
      <c r="S220" s="185"/>
      <c r="T220" s="185"/>
      <c r="U220" s="185"/>
      <c r="V220" s="185"/>
      <c r="W220" s="185"/>
      <c r="X220" s="185"/>
      <c r="Y220" s="185"/>
      <c r="Z220" s="185"/>
      <c r="AA220" s="185"/>
      <c r="AB220" s="185"/>
      <c r="AC220" s="185"/>
      <c r="AD220" s="185"/>
      <c r="AE220" s="185"/>
      <c r="AF220" s="185"/>
      <c r="AG220" s="185"/>
      <c r="AH220" s="185"/>
      <c r="AI220" s="185"/>
      <c r="AJ220" s="185"/>
      <c r="AK220" s="185"/>
      <c r="AL220" s="185"/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  <c r="AW220" s="185"/>
      <c r="AX220" s="185"/>
      <c r="AY220" s="185"/>
      <c r="AZ220" s="185"/>
      <c r="BA220" s="185"/>
      <c r="BB220" s="185"/>
      <c r="BC220" s="185"/>
      <c r="BD220" s="185"/>
      <c r="BE220" s="185"/>
      <c r="BF220" s="185"/>
      <c r="BG220" s="185"/>
      <c r="BH220" s="185"/>
      <c r="BI220" s="185"/>
      <c r="BJ220" s="185"/>
      <c r="BK220" s="185"/>
      <c r="BL220" s="185"/>
      <c r="BM220" s="185"/>
      <c r="BN220" s="186"/>
      <c r="BO220" s="6"/>
      <c r="BP220" s="6"/>
      <c r="BQ220" s="6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</row>
    <row r="221" spans="1:107" ht="15.75" customHeight="1" x14ac:dyDescent="0.2">
      <c r="A221" s="38" t="s">
        <v>79</v>
      </c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  <c r="AN221" s="38"/>
      <c r="AO221" s="38"/>
      <c r="AP221" s="38"/>
      <c r="AQ221" s="38"/>
      <c r="AR221" s="38"/>
      <c r="AS221" s="38"/>
      <c r="AT221" s="38"/>
      <c r="AU221" s="38"/>
      <c r="AV221" s="38"/>
      <c r="AW221" s="38"/>
      <c r="AX221" s="38"/>
      <c r="AY221" s="38"/>
      <c r="AZ221" s="38"/>
      <c r="BA221" s="38"/>
      <c r="BB221" s="38"/>
      <c r="BC221" s="38"/>
      <c r="BD221" s="38"/>
      <c r="BE221" s="38"/>
      <c r="BF221" s="38"/>
      <c r="BG221" s="38"/>
      <c r="BH221" s="38"/>
      <c r="BI221" s="38"/>
      <c r="BJ221" s="38"/>
      <c r="BK221" s="38"/>
      <c r="BL221" s="38"/>
      <c r="BM221" s="38"/>
      <c r="BN221" s="38"/>
      <c r="BO221" s="38"/>
      <c r="BP221" s="38"/>
      <c r="BQ221" s="38"/>
    </row>
    <row r="222" spans="1:107" ht="15.75" customHeight="1" x14ac:dyDescent="0.2">
      <c r="A222" s="214" t="s">
        <v>258</v>
      </c>
      <c r="B222" s="185"/>
      <c r="C222" s="185"/>
      <c r="D222" s="185"/>
      <c r="E222" s="185"/>
      <c r="F222" s="185"/>
      <c r="G222" s="185"/>
      <c r="H222" s="185"/>
      <c r="I222" s="185"/>
      <c r="J222" s="185"/>
      <c r="K222" s="185"/>
      <c r="L222" s="185"/>
      <c r="M222" s="185"/>
      <c r="N222" s="185"/>
      <c r="O222" s="185"/>
      <c r="P222" s="185"/>
      <c r="Q222" s="185"/>
      <c r="R222" s="185"/>
      <c r="S222" s="185"/>
      <c r="T222" s="185"/>
      <c r="U222" s="185"/>
      <c r="V222" s="185"/>
      <c r="W222" s="185"/>
      <c r="X222" s="185"/>
      <c r="Y222" s="185"/>
      <c r="Z222" s="185"/>
      <c r="AA222" s="185"/>
      <c r="AB222" s="185"/>
      <c r="AC222" s="185"/>
      <c r="AD222" s="185"/>
      <c r="AE222" s="185"/>
      <c r="AF222" s="185"/>
      <c r="AG222" s="185"/>
      <c r="AH222" s="185"/>
      <c r="AI222" s="185"/>
      <c r="AJ222" s="185"/>
      <c r="AK222" s="185"/>
      <c r="AL222" s="185"/>
      <c r="AM222" s="185"/>
      <c r="AN222" s="185"/>
      <c r="AO222" s="185"/>
      <c r="AP222" s="185"/>
      <c r="AQ222" s="185"/>
      <c r="AR222" s="185"/>
      <c r="AS222" s="185"/>
      <c r="AT222" s="185"/>
      <c r="AU222" s="185"/>
      <c r="AV222" s="185"/>
      <c r="AW222" s="185"/>
      <c r="AX222" s="185"/>
      <c r="AY222" s="185"/>
      <c r="AZ222" s="185"/>
      <c r="BA222" s="185"/>
      <c r="BB222" s="185"/>
      <c r="BC222" s="185"/>
      <c r="BD222" s="185"/>
      <c r="BE222" s="185"/>
      <c r="BF222" s="185"/>
      <c r="BG222" s="185"/>
      <c r="BH222" s="185"/>
      <c r="BI222" s="185"/>
      <c r="BJ222" s="185"/>
      <c r="BK222" s="185"/>
      <c r="BL222" s="185"/>
      <c r="BM222" s="185"/>
      <c r="BN222" s="186"/>
      <c r="BO222" s="6"/>
      <c r="BP222" s="6"/>
      <c r="BQ222" s="6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</row>
    <row r="223" spans="1:107" ht="15.75" customHeight="1" x14ac:dyDescent="0.25">
      <c r="A223" s="24" t="s">
        <v>80</v>
      </c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</row>
    <row r="224" spans="1:107" ht="15.75" customHeight="1" x14ac:dyDescent="0.2">
      <c r="A224" s="38" t="s">
        <v>81</v>
      </c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68"/>
      <c r="N224" s="68"/>
      <c r="O224" s="68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</row>
    <row r="225" spans="1:69" ht="25.5" customHeight="1" x14ac:dyDescent="0.2">
      <c r="A225" s="214" t="s">
        <v>259</v>
      </c>
      <c r="B225" s="185"/>
      <c r="C225" s="185"/>
      <c r="D225" s="185"/>
      <c r="E225" s="185"/>
      <c r="F225" s="185"/>
      <c r="G225" s="185"/>
      <c r="H225" s="185"/>
      <c r="I225" s="185"/>
      <c r="J225" s="185"/>
      <c r="K225" s="185"/>
      <c r="L225" s="185"/>
      <c r="M225" s="185"/>
      <c r="N225" s="185"/>
      <c r="O225" s="185"/>
      <c r="P225" s="185"/>
      <c r="Q225" s="185"/>
      <c r="R225" s="185"/>
      <c r="S225" s="185"/>
      <c r="T225" s="185"/>
      <c r="U225" s="185"/>
      <c r="V225" s="185"/>
      <c r="W225" s="185"/>
      <c r="X225" s="185"/>
      <c r="Y225" s="185"/>
      <c r="Z225" s="185"/>
      <c r="AA225" s="185"/>
      <c r="AB225" s="185"/>
      <c r="AC225" s="185"/>
      <c r="AD225" s="185"/>
      <c r="AE225" s="185"/>
      <c r="AF225" s="185"/>
      <c r="AG225" s="185"/>
      <c r="AH225" s="185"/>
      <c r="AI225" s="185"/>
      <c r="AJ225" s="185"/>
      <c r="AK225" s="185"/>
      <c r="AL225" s="185"/>
      <c r="AM225" s="185"/>
      <c r="AN225" s="185"/>
      <c r="AO225" s="185"/>
      <c r="AP225" s="185"/>
      <c r="AQ225" s="185"/>
      <c r="AR225" s="185"/>
      <c r="AS225" s="185"/>
      <c r="AT225" s="185"/>
      <c r="AU225" s="185"/>
      <c r="AV225" s="185"/>
      <c r="AW225" s="185"/>
      <c r="AX225" s="185"/>
      <c r="AY225" s="185"/>
      <c r="AZ225" s="185"/>
      <c r="BA225" s="185"/>
      <c r="BB225" s="185"/>
      <c r="BC225" s="185"/>
      <c r="BD225" s="185"/>
      <c r="BE225" s="185"/>
      <c r="BF225" s="185"/>
      <c r="BG225" s="185"/>
      <c r="BH225" s="185"/>
      <c r="BI225" s="185"/>
      <c r="BJ225" s="185"/>
      <c r="BK225" s="185"/>
      <c r="BL225" s="185"/>
      <c r="BM225" s="185"/>
      <c r="BN225" s="186"/>
      <c r="BO225" s="12"/>
      <c r="BP225" s="12"/>
      <c r="BQ225" s="12"/>
    </row>
    <row r="226" spans="1:69" ht="15.75" customHeight="1" x14ac:dyDescent="0.2">
      <c r="A226" s="38" t="s">
        <v>82</v>
      </c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68"/>
      <c r="N226" s="68"/>
      <c r="O226" s="68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</row>
    <row r="227" spans="1:69" ht="15.75" customHeight="1" x14ac:dyDescent="0.2">
      <c r="A227" s="214" t="s">
        <v>260</v>
      </c>
      <c r="B227" s="185"/>
      <c r="C227" s="185"/>
      <c r="D227" s="185"/>
      <c r="E227" s="185"/>
      <c r="F227" s="185"/>
      <c r="G227" s="185"/>
      <c r="H227" s="185"/>
      <c r="I227" s="185"/>
      <c r="J227" s="185"/>
      <c r="K227" s="185"/>
      <c r="L227" s="185"/>
      <c r="M227" s="185"/>
      <c r="N227" s="185"/>
      <c r="O227" s="185"/>
      <c r="P227" s="185"/>
      <c r="Q227" s="185"/>
      <c r="R227" s="185"/>
      <c r="S227" s="185"/>
      <c r="T227" s="185"/>
      <c r="U227" s="185"/>
      <c r="V227" s="185"/>
      <c r="W227" s="185"/>
      <c r="X227" s="185"/>
      <c r="Y227" s="185"/>
      <c r="Z227" s="185"/>
      <c r="AA227" s="185"/>
      <c r="AB227" s="185"/>
      <c r="AC227" s="185"/>
      <c r="AD227" s="185"/>
      <c r="AE227" s="185"/>
      <c r="AF227" s="185"/>
      <c r="AG227" s="185"/>
      <c r="AH227" s="185"/>
      <c r="AI227" s="185"/>
      <c r="AJ227" s="185"/>
      <c r="AK227" s="185"/>
      <c r="AL227" s="185"/>
      <c r="AM227" s="185"/>
      <c r="AN227" s="185"/>
      <c r="AO227" s="185"/>
      <c r="AP227" s="185"/>
      <c r="AQ227" s="185"/>
      <c r="AR227" s="185"/>
      <c r="AS227" s="185"/>
      <c r="AT227" s="185"/>
      <c r="AU227" s="185"/>
      <c r="AV227" s="185"/>
      <c r="AW227" s="185"/>
      <c r="AX227" s="185"/>
      <c r="AY227" s="185"/>
      <c r="AZ227" s="185"/>
      <c r="BA227" s="185"/>
      <c r="BB227" s="185"/>
      <c r="BC227" s="185"/>
      <c r="BD227" s="185"/>
      <c r="BE227" s="185"/>
      <c r="BF227" s="185"/>
      <c r="BG227" s="185"/>
      <c r="BH227" s="185"/>
      <c r="BI227" s="185"/>
      <c r="BJ227" s="185"/>
      <c r="BK227" s="185"/>
      <c r="BL227" s="185"/>
      <c r="BM227" s="185"/>
      <c r="BN227" s="186"/>
      <c r="BO227" s="12"/>
      <c r="BP227" s="12"/>
      <c r="BQ227" s="12"/>
    </row>
    <row r="228" spans="1:69" ht="15.75" customHeight="1" x14ac:dyDescent="0.2">
      <c r="A228" s="38" t="s">
        <v>83</v>
      </c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68"/>
      <c r="N228" s="68"/>
      <c r="O228" s="68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</row>
    <row r="229" spans="1:69" ht="25.5" customHeight="1" x14ac:dyDescent="0.2">
      <c r="A229" s="214" t="s">
        <v>261</v>
      </c>
      <c r="B229" s="185"/>
      <c r="C229" s="185"/>
      <c r="D229" s="185"/>
      <c r="E229" s="185"/>
      <c r="F229" s="185"/>
      <c r="G229" s="185"/>
      <c r="H229" s="185"/>
      <c r="I229" s="185"/>
      <c r="J229" s="185"/>
      <c r="K229" s="185"/>
      <c r="L229" s="185"/>
      <c r="M229" s="185"/>
      <c r="N229" s="185"/>
      <c r="O229" s="185"/>
      <c r="P229" s="185"/>
      <c r="Q229" s="185"/>
      <c r="R229" s="185"/>
      <c r="S229" s="185"/>
      <c r="T229" s="185"/>
      <c r="U229" s="185"/>
      <c r="V229" s="185"/>
      <c r="W229" s="185"/>
      <c r="X229" s="185"/>
      <c r="Y229" s="185"/>
      <c r="Z229" s="185"/>
      <c r="AA229" s="185"/>
      <c r="AB229" s="185"/>
      <c r="AC229" s="185"/>
      <c r="AD229" s="185"/>
      <c r="AE229" s="185"/>
      <c r="AF229" s="185"/>
      <c r="AG229" s="185"/>
      <c r="AH229" s="185"/>
      <c r="AI229" s="185"/>
      <c r="AJ229" s="185"/>
      <c r="AK229" s="185"/>
      <c r="AL229" s="185"/>
      <c r="AM229" s="185"/>
      <c r="AN229" s="185"/>
      <c r="AO229" s="185"/>
      <c r="AP229" s="185"/>
      <c r="AQ229" s="185"/>
      <c r="AR229" s="185"/>
      <c r="AS229" s="185"/>
      <c r="AT229" s="185"/>
      <c r="AU229" s="185"/>
      <c r="AV229" s="185"/>
      <c r="AW229" s="185"/>
      <c r="AX229" s="185"/>
      <c r="AY229" s="185"/>
      <c r="AZ229" s="185"/>
      <c r="BA229" s="185"/>
      <c r="BB229" s="185"/>
      <c r="BC229" s="185"/>
      <c r="BD229" s="185"/>
      <c r="BE229" s="185"/>
      <c r="BF229" s="185"/>
      <c r="BG229" s="185"/>
      <c r="BH229" s="185"/>
      <c r="BI229" s="185"/>
      <c r="BJ229" s="185"/>
      <c r="BK229" s="185"/>
      <c r="BL229" s="185"/>
      <c r="BM229" s="185"/>
      <c r="BN229" s="186"/>
      <c r="BO229" s="12"/>
      <c r="BP229" s="12"/>
      <c r="BQ229" s="12"/>
    </row>
    <row r="230" spans="1:69" ht="15.75" customHeight="1" x14ac:dyDescent="0.2">
      <c r="A230" s="38" t="s">
        <v>84</v>
      </c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68"/>
      <c r="N230" s="68"/>
      <c r="O230" s="68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</row>
    <row r="231" spans="1:69" ht="15.75" customHeight="1" x14ac:dyDescent="0.2">
      <c r="A231" s="214" t="s">
        <v>262</v>
      </c>
      <c r="B231" s="185"/>
      <c r="C231" s="185"/>
      <c r="D231" s="185"/>
      <c r="E231" s="185"/>
      <c r="F231" s="185"/>
      <c r="G231" s="185"/>
      <c r="H231" s="185"/>
      <c r="I231" s="185"/>
      <c r="J231" s="185"/>
      <c r="K231" s="185"/>
      <c r="L231" s="185"/>
      <c r="M231" s="185"/>
      <c r="N231" s="185"/>
      <c r="O231" s="185"/>
      <c r="P231" s="185"/>
      <c r="Q231" s="185"/>
      <c r="R231" s="185"/>
      <c r="S231" s="185"/>
      <c r="T231" s="185"/>
      <c r="U231" s="185"/>
      <c r="V231" s="185"/>
      <c r="W231" s="185"/>
      <c r="X231" s="185"/>
      <c r="Y231" s="185"/>
      <c r="Z231" s="185"/>
      <c r="AA231" s="185"/>
      <c r="AB231" s="185"/>
      <c r="AC231" s="185"/>
      <c r="AD231" s="185"/>
      <c r="AE231" s="185"/>
      <c r="AF231" s="185"/>
      <c r="AG231" s="185"/>
      <c r="AH231" s="185"/>
      <c r="AI231" s="185"/>
      <c r="AJ231" s="185"/>
      <c r="AK231" s="185"/>
      <c r="AL231" s="185"/>
      <c r="AM231" s="185"/>
      <c r="AN231" s="185"/>
      <c r="AO231" s="185"/>
      <c r="AP231" s="185"/>
      <c r="AQ231" s="185"/>
      <c r="AR231" s="185"/>
      <c r="AS231" s="185"/>
      <c r="AT231" s="185"/>
      <c r="AU231" s="185"/>
      <c r="AV231" s="185"/>
      <c r="AW231" s="185"/>
      <c r="AX231" s="185"/>
      <c r="AY231" s="185"/>
      <c r="AZ231" s="185"/>
      <c r="BA231" s="185"/>
      <c r="BB231" s="185"/>
      <c r="BC231" s="185"/>
      <c r="BD231" s="185"/>
      <c r="BE231" s="185"/>
      <c r="BF231" s="185"/>
      <c r="BG231" s="185"/>
      <c r="BH231" s="185"/>
      <c r="BI231" s="185"/>
      <c r="BJ231" s="185"/>
      <c r="BK231" s="185"/>
      <c r="BL231" s="185"/>
      <c r="BM231" s="185"/>
      <c r="BN231" s="186"/>
      <c r="BO231" s="12"/>
      <c r="BP231" s="12"/>
      <c r="BQ231" s="12"/>
    </row>
    <row r="232" spans="1:69" ht="15.75" customHeight="1" x14ac:dyDescent="0.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</row>
    <row r="233" spans="1:69" ht="42" customHeight="1" x14ac:dyDescent="0.25">
      <c r="A233" s="204" t="s">
        <v>238</v>
      </c>
      <c r="B233" s="205"/>
      <c r="C233" s="205"/>
      <c r="D233" s="205"/>
      <c r="E233" s="205"/>
      <c r="F233" s="205"/>
      <c r="G233" s="205"/>
      <c r="H233" s="205"/>
      <c r="I233" s="205"/>
      <c r="J233" s="205"/>
      <c r="K233" s="205"/>
      <c r="L233" s="205"/>
      <c r="M233" s="205"/>
      <c r="N233" s="205"/>
      <c r="O233" s="205"/>
      <c r="P233" s="205"/>
      <c r="Q233" s="205"/>
      <c r="R233" s="205"/>
      <c r="S233" s="205"/>
      <c r="T233" s="205"/>
      <c r="U233" s="205"/>
      <c r="V233" s="205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3"/>
      <c r="AO233" s="3"/>
      <c r="AP233" s="208" t="s">
        <v>240</v>
      </c>
      <c r="AQ233" s="209"/>
      <c r="AR233" s="209"/>
      <c r="AS233" s="209"/>
      <c r="AT233" s="209"/>
      <c r="AU233" s="209"/>
      <c r="AV233" s="209"/>
      <c r="AW233" s="209"/>
      <c r="AX233" s="209"/>
      <c r="AY233" s="209"/>
      <c r="AZ233" s="209"/>
      <c r="BA233" s="209"/>
      <c r="BB233" s="209"/>
      <c r="BC233" s="209"/>
      <c r="BD233" s="209"/>
      <c r="BE233" s="209"/>
      <c r="BF233" s="209"/>
      <c r="BG233" s="209"/>
      <c r="BH233" s="209"/>
    </row>
    <row r="234" spans="1:69" x14ac:dyDescent="0.2">
      <c r="W234" s="148" t="s">
        <v>6</v>
      </c>
      <c r="X234" s="148"/>
      <c r="Y234" s="148"/>
      <c r="Z234" s="148"/>
      <c r="AA234" s="148"/>
      <c r="AB234" s="148"/>
      <c r="AC234" s="148"/>
      <c r="AD234" s="148"/>
      <c r="AE234" s="148"/>
      <c r="AF234" s="148"/>
      <c r="AG234" s="148"/>
      <c r="AH234" s="148"/>
      <c r="AI234" s="148"/>
      <c r="AJ234" s="148"/>
      <c r="AK234" s="148"/>
      <c r="AL234" s="148"/>
      <c r="AM234" s="148"/>
      <c r="AN234" s="4"/>
      <c r="AO234" s="4"/>
      <c r="AP234" s="148" t="s">
        <v>32</v>
      </c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</row>
    <row r="237" spans="1:69" ht="31.5" customHeight="1" x14ac:dyDescent="0.25">
      <c r="A237" s="206" t="s">
        <v>239</v>
      </c>
      <c r="B237" s="207"/>
      <c r="C237" s="207"/>
      <c r="D237" s="207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  <c r="R237" s="207"/>
      <c r="S237" s="207"/>
      <c r="T237" s="207"/>
      <c r="U237" s="207"/>
      <c r="V237" s="207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3"/>
      <c r="AO237" s="3"/>
      <c r="AP237" s="210" t="s">
        <v>241</v>
      </c>
      <c r="AQ237" s="211"/>
      <c r="AR237" s="211"/>
      <c r="AS237" s="211"/>
      <c r="AT237" s="211"/>
      <c r="AU237" s="211"/>
      <c r="AV237" s="211"/>
      <c r="AW237" s="211"/>
      <c r="AX237" s="211"/>
      <c r="AY237" s="211"/>
      <c r="AZ237" s="211"/>
      <c r="BA237" s="211"/>
      <c r="BB237" s="211"/>
      <c r="BC237" s="211"/>
      <c r="BD237" s="211"/>
      <c r="BE237" s="211"/>
      <c r="BF237" s="211"/>
      <c r="BG237" s="211"/>
      <c r="BH237" s="211"/>
    </row>
    <row r="238" spans="1:69" x14ac:dyDescent="0.2">
      <c r="W238" s="148" t="s">
        <v>6</v>
      </c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8"/>
      <c r="AK238" s="148"/>
      <c r="AL238" s="148"/>
      <c r="AM238" s="148"/>
      <c r="AN238" s="4"/>
      <c r="AO238" s="4"/>
      <c r="AP238" s="148" t="s">
        <v>32</v>
      </c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</row>
  </sheetData>
  <mergeCells count="1267">
    <mergeCell ref="C151:BQ151"/>
    <mergeCell ref="C153:BQ153"/>
    <mergeCell ref="C155:BQ155"/>
    <mergeCell ref="C157:BQ157"/>
    <mergeCell ref="C159:BQ159"/>
    <mergeCell ref="C161:BQ161"/>
    <mergeCell ref="A199:B199"/>
    <mergeCell ref="C199:BQ199"/>
    <mergeCell ref="AP198:AT198"/>
    <mergeCell ref="AU198:AY198"/>
    <mergeCell ref="AZ198:BC198"/>
    <mergeCell ref="BD198:BH198"/>
    <mergeCell ref="BI198:BM198"/>
    <mergeCell ref="BN198:BQ198"/>
    <mergeCell ref="A198:B198"/>
    <mergeCell ref="C198:Z198"/>
    <mergeCell ref="AA198:AE198"/>
    <mergeCell ref="AF198:AJ198"/>
    <mergeCell ref="AK198:AO198"/>
    <mergeCell ref="A197:B197"/>
    <mergeCell ref="C197:BQ197"/>
    <mergeCell ref="AP196:AT196"/>
    <mergeCell ref="AU196:AY196"/>
    <mergeCell ref="AZ196:BC196"/>
    <mergeCell ref="BD196:BH196"/>
    <mergeCell ref="BI196:BM196"/>
    <mergeCell ref="BN196:BQ196"/>
    <mergeCell ref="A196:B196"/>
    <mergeCell ref="C196:Z196"/>
    <mergeCell ref="AA196:AE196"/>
    <mergeCell ref="AF196:AJ196"/>
    <mergeCell ref="AK196:AO196"/>
    <mergeCell ref="A195:B195"/>
    <mergeCell ref="C195:BQ195"/>
    <mergeCell ref="AP194:AT194"/>
    <mergeCell ref="AU194:AY194"/>
    <mergeCell ref="AZ194:BC194"/>
    <mergeCell ref="BD194:BH194"/>
    <mergeCell ref="BI194:BM194"/>
    <mergeCell ref="BN194:BQ194"/>
    <mergeCell ref="AU193:AY193"/>
    <mergeCell ref="AZ193:BC193"/>
    <mergeCell ref="BD193:BH193"/>
    <mergeCell ref="BI193:BM193"/>
    <mergeCell ref="BN193:BQ193"/>
    <mergeCell ref="A194:B194"/>
    <mergeCell ref="C194:Z194"/>
    <mergeCell ref="AA194:AE194"/>
    <mergeCell ref="AF194:AJ194"/>
    <mergeCell ref="AK194:AO194"/>
    <mergeCell ref="A193:B193"/>
    <mergeCell ref="C193:Z193"/>
    <mergeCell ref="AA193:AE193"/>
    <mergeCell ref="AF193:AJ193"/>
    <mergeCell ref="AK193:AO193"/>
    <mergeCell ref="AP193:AT193"/>
    <mergeCell ref="C192:BQ192"/>
    <mergeCell ref="AU191:AY191"/>
    <mergeCell ref="AZ191:BC191"/>
    <mergeCell ref="BD191:BH191"/>
    <mergeCell ref="BI191:BM191"/>
    <mergeCell ref="BN191:BQ191"/>
    <mergeCell ref="A192:B192"/>
    <mergeCell ref="A191:B191"/>
    <mergeCell ref="C191:Z191"/>
    <mergeCell ref="AA191:AE191"/>
    <mergeCell ref="AF191:AJ191"/>
    <mergeCell ref="AK191:AO191"/>
    <mergeCell ref="AP191:AT191"/>
    <mergeCell ref="AP190:AT190"/>
    <mergeCell ref="AU190:AY190"/>
    <mergeCell ref="AZ190:BC190"/>
    <mergeCell ref="BD190:BH190"/>
    <mergeCell ref="BI190:BM190"/>
    <mergeCell ref="BN190:BQ190"/>
    <mergeCell ref="A190:B190"/>
    <mergeCell ref="C190:Z190"/>
    <mergeCell ref="AA190:AE190"/>
    <mergeCell ref="AF190:AJ190"/>
    <mergeCell ref="AK190:AO190"/>
    <mergeCell ref="A189:B189"/>
    <mergeCell ref="C189:BQ189"/>
    <mergeCell ref="AP188:AT188"/>
    <mergeCell ref="AU188:AY188"/>
    <mergeCell ref="AZ188:BC188"/>
    <mergeCell ref="BD188:BH188"/>
    <mergeCell ref="BI188:BM188"/>
    <mergeCell ref="BN188:BQ188"/>
    <mergeCell ref="A188:B188"/>
    <mergeCell ref="C188:Z188"/>
    <mergeCell ref="AA188:AE188"/>
    <mergeCell ref="AF188:AJ188"/>
    <mergeCell ref="AK188:AO188"/>
    <mergeCell ref="A187:B187"/>
    <mergeCell ref="C187:BQ187"/>
    <mergeCell ref="AP186:AT186"/>
    <mergeCell ref="AU186:AY186"/>
    <mergeCell ref="AZ186:BC186"/>
    <mergeCell ref="BD186:BH186"/>
    <mergeCell ref="BI186:BM186"/>
    <mergeCell ref="BN186:BQ186"/>
    <mergeCell ref="A186:B186"/>
    <mergeCell ref="C186:Z186"/>
    <mergeCell ref="AA186:AE186"/>
    <mergeCell ref="AF186:AJ186"/>
    <mergeCell ref="AK186:AO186"/>
    <mergeCell ref="A185:B185"/>
    <mergeCell ref="C185:BQ185"/>
    <mergeCell ref="AP184:AT184"/>
    <mergeCell ref="AU184:AY184"/>
    <mergeCell ref="AZ184:BC184"/>
    <mergeCell ref="BD184:BH184"/>
    <mergeCell ref="BI184:BM184"/>
    <mergeCell ref="BN184:BQ184"/>
    <mergeCell ref="A184:B184"/>
    <mergeCell ref="C184:Z184"/>
    <mergeCell ref="AA184:AE184"/>
    <mergeCell ref="AF184:AJ184"/>
    <mergeCell ref="AK184:AO184"/>
    <mergeCell ref="A183:B183"/>
    <mergeCell ref="C183:BQ183"/>
    <mergeCell ref="AP182:AT182"/>
    <mergeCell ref="AU182:AY182"/>
    <mergeCell ref="AZ182:BC182"/>
    <mergeCell ref="BD182:BH182"/>
    <mergeCell ref="BI182:BM182"/>
    <mergeCell ref="BN182:BQ182"/>
    <mergeCell ref="A182:B182"/>
    <mergeCell ref="C182:Z182"/>
    <mergeCell ref="AA182:AE182"/>
    <mergeCell ref="AF182:AJ182"/>
    <mergeCell ref="AK182:AO182"/>
    <mergeCell ref="A181:B181"/>
    <mergeCell ref="C181:BQ181"/>
    <mergeCell ref="AP180:AT180"/>
    <mergeCell ref="AU180:AY180"/>
    <mergeCell ref="AZ180:BC180"/>
    <mergeCell ref="BD180:BH180"/>
    <mergeCell ref="BI180:BM180"/>
    <mergeCell ref="BN180:BQ180"/>
    <mergeCell ref="A180:B180"/>
    <mergeCell ref="C180:Z180"/>
    <mergeCell ref="AA180:AE180"/>
    <mergeCell ref="AF180:AJ180"/>
    <mergeCell ref="AK180:AO180"/>
    <mergeCell ref="A179:B179"/>
    <mergeCell ref="C179:BQ179"/>
    <mergeCell ref="AP178:AT178"/>
    <mergeCell ref="AU178:AY178"/>
    <mergeCell ref="AZ178:BC178"/>
    <mergeCell ref="BD178:BH178"/>
    <mergeCell ref="BI178:BM178"/>
    <mergeCell ref="BN178:BQ178"/>
    <mergeCell ref="AU177:AY177"/>
    <mergeCell ref="AZ177:BC177"/>
    <mergeCell ref="BD177:BH177"/>
    <mergeCell ref="BI177:BM177"/>
    <mergeCell ref="BN177:BQ177"/>
    <mergeCell ref="A178:B178"/>
    <mergeCell ref="C178:Z178"/>
    <mergeCell ref="AA178:AE178"/>
    <mergeCell ref="AF178:AJ178"/>
    <mergeCell ref="AK178:AO178"/>
    <mergeCell ref="A177:B177"/>
    <mergeCell ref="C177:Z177"/>
    <mergeCell ref="AA177:AE177"/>
    <mergeCell ref="AF177:AJ177"/>
    <mergeCell ref="AK177:AO177"/>
    <mergeCell ref="AP177:AT177"/>
    <mergeCell ref="C176:BQ176"/>
    <mergeCell ref="AU175:AY175"/>
    <mergeCell ref="AZ175:BC175"/>
    <mergeCell ref="BD175:BH175"/>
    <mergeCell ref="BI175:BM175"/>
    <mergeCell ref="BN175:BQ175"/>
    <mergeCell ref="A176:B176"/>
    <mergeCell ref="A175:B175"/>
    <mergeCell ref="C175:Z175"/>
    <mergeCell ref="AA175:AE175"/>
    <mergeCell ref="AF175:AJ175"/>
    <mergeCell ref="AK175:AO175"/>
    <mergeCell ref="AP175:AT175"/>
    <mergeCell ref="C174:BQ174"/>
    <mergeCell ref="AU173:AY173"/>
    <mergeCell ref="AZ173:BC173"/>
    <mergeCell ref="BD173:BH173"/>
    <mergeCell ref="BI173:BM173"/>
    <mergeCell ref="BN173:BQ173"/>
    <mergeCell ref="A174:B174"/>
    <mergeCell ref="A173:B173"/>
    <mergeCell ref="C173:Z173"/>
    <mergeCell ref="AA173:AE173"/>
    <mergeCell ref="AF173:AJ173"/>
    <mergeCell ref="AK173:AO173"/>
    <mergeCell ref="AP173:AT173"/>
    <mergeCell ref="C172:BQ172"/>
    <mergeCell ref="AU171:AY171"/>
    <mergeCell ref="AZ171:BC171"/>
    <mergeCell ref="BD171:BH171"/>
    <mergeCell ref="BI171:BM171"/>
    <mergeCell ref="BN171:BQ171"/>
    <mergeCell ref="A172:B172"/>
    <mergeCell ref="A171:B171"/>
    <mergeCell ref="C171:Z171"/>
    <mergeCell ref="AA171:AE171"/>
    <mergeCell ref="AF171:AJ171"/>
    <mergeCell ref="AK171:AO171"/>
    <mergeCell ref="AP171:AT171"/>
    <mergeCell ref="C170:BQ170"/>
    <mergeCell ref="AU169:AY169"/>
    <mergeCell ref="AZ169:BC169"/>
    <mergeCell ref="BD169:BH169"/>
    <mergeCell ref="BI169:BM169"/>
    <mergeCell ref="BN169:BQ169"/>
    <mergeCell ref="A170:B170"/>
    <mergeCell ref="A169:B169"/>
    <mergeCell ref="C169:Z169"/>
    <mergeCell ref="AA169:AE169"/>
    <mergeCell ref="AF169:AJ169"/>
    <mergeCell ref="AK169:AO169"/>
    <mergeCell ref="AP169:AT169"/>
    <mergeCell ref="C168:BQ168"/>
    <mergeCell ref="AU167:AY167"/>
    <mergeCell ref="AZ167:BC167"/>
    <mergeCell ref="BD167:BH167"/>
    <mergeCell ref="BI167:BM167"/>
    <mergeCell ref="BN167:BQ167"/>
    <mergeCell ref="A168:B168"/>
    <mergeCell ref="A167:B167"/>
    <mergeCell ref="C167:Z167"/>
    <mergeCell ref="AA167:AE167"/>
    <mergeCell ref="AF167:AJ167"/>
    <mergeCell ref="AK167:AO167"/>
    <mergeCell ref="AP167:AT167"/>
    <mergeCell ref="C166:BQ166"/>
    <mergeCell ref="AU165:AY165"/>
    <mergeCell ref="AZ165:BC165"/>
    <mergeCell ref="BD165:BH165"/>
    <mergeCell ref="BI165:BM165"/>
    <mergeCell ref="BN165:BQ165"/>
    <mergeCell ref="A166:B166"/>
    <mergeCell ref="A165:B165"/>
    <mergeCell ref="C165:Z165"/>
    <mergeCell ref="AA165:AE165"/>
    <mergeCell ref="AF165:AJ165"/>
    <mergeCell ref="AK165:AO165"/>
    <mergeCell ref="AP165:AT165"/>
    <mergeCell ref="AP164:AT164"/>
    <mergeCell ref="AU164:AY164"/>
    <mergeCell ref="AZ164:BC164"/>
    <mergeCell ref="BD164:BH164"/>
    <mergeCell ref="BI164:BM164"/>
    <mergeCell ref="BN164:BQ164"/>
    <mergeCell ref="A164:B164"/>
    <mergeCell ref="C164:Z164"/>
    <mergeCell ref="AA164:AE164"/>
    <mergeCell ref="AF164:AJ164"/>
    <mergeCell ref="AK164:AO164"/>
    <mergeCell ref="A163:B163"/>
    <mergeCell ref="C163:BQ163"/>
    <mergeCell ref="AP162:AT162"/>
    <mergeCell ref="AU162:AY162"/>
    <mergeCell ref="AZ162:BC162"/>
    <mergeCell ref="BD162:BH162"/>
    <mergeCell ref="BI162:BM162"/>
    <mergeCell ref="BN162:BQ162"/>
    <mergeCell ref="A162:B162"/>
    <mergeCell ref="C162:Z162"/>
    <mergeCell ref="AA162:AE162"/>
    <mergeCell ref="AF162:AJ162"/>
    <mergeCell ref="AK162:AO162"/>
    <mergeCell ref="A161:B161"/>
    <mergeCell ref="AP160:AT160"/>
    <mergeCell ref="AU160:AY160"/>
    <mergeCell ref="AZ160:BC160"/>
    <mergeCell ref="BD160:BH160"/>
    <mergeCell ref="BI160:BM160"/>
    <mergeCell ref="BN160:BQ160"/>
    <mergeCell ref="A160:B160"/>
    <mergeCell ref="C160:Z160"/>
    <mergeCell ref="AA160:AE160"/>
    <mergeCell ref="AF160:AJ160"/>
    <mergeCell ref="AK160:AO160"/>
    <mergeCell ref="A159:B159"/>
    <mergeCell ref="AP158:AT158"/>
    <mergeCell ref="AU158:AY158"/>
    <mergeCell ref="AZ158:BC158"/>
    <mergeCell ref="BD158:BH158"/>
    <mergeCell ref="BI158:BM158"/>
    <mergeCell ref="BN158:BQ158"/>
    <mergeCell ref="A158:B158"/>
    <mergeCell ref="C158:Z158"/>
    <mergeCell ref="AA158:AE158"/>
    <mergeCell ref="AF158:AJ158"/>
    <mergeCell ref="AK158:AO158"/>
    <mergeCell ref="A157:B157"/>
    <mergeCell ref="AP156:AT156"/>
    <mergeCell ref="AU156:AY156"/>
    <mergeCell ref="AZ156:BC156"/>
    <mergeCell ref="BD156:BH156"/>
    <mergeCell ref="BI156:BM156"/>
    <mergeCell ref="BN156:BQ156"/>
    <mergeCell ref="A156:B156"/>
    <mergeCell ref="C156:Z156"/>
    <mergeCell ref="AA156:AE156"/>
    <mergeCell ref="AF156:AJ156"/>
    <mergeCell ref="AK156:AO156"/>
    <mergeCell ref="A155:B155"/>
    <mergeCell ref="AP154:AT154"/>
    <mergeCell ref="AU154:AY154"/>
    <mergeCell ref="AZ154:BC154"/>
    <mergeCell ref="BD154:BH154"/>
    <mergeCell ref="BI154:BM154"/>
    <mergeCell ref="BN154:BQ154"/>
    <mergeCell ref="A154:B154"/>
    <mergeCell ref="C154:Z154"/>
    <mergeCell ref="AA154:AE154"/>
    <mergeCell ref="AF154:AJ154"/>
    <mergeCell ref="AK154:AO154"/>
    <mergeCell ref="A153:B153"/>
    <mergeCell ref="AP152:AT152"/>
    <mergeCell ref="AU152:AY152"/>
    <mergeCell ref="AZ152:BC152"/>
    <mergeCell ref="BD152:BH152"/>
    <mergeCell ref="BI152:BM152"/>
    <mergeCell ref="BN152:BQ152"/>
    <mergeCell ref="A152:B152"/>
    <mergeCell ref="C152:Z152"/>
    <mergeCell ref="AA152:AE152"/>
    <mergeCell ref="AF152:AJ152"/>
    <mergeCell ref="AK152:AO152"/>
    <mergeCell ref="AZ150:BC150"/>
    <mergeCell ref="BD150:BH150"/>
    <mergeCell ref="BI150:BM150"/>
    <mergeCell ref="BN150:BQ150"/>
    <mergeCell ref="A151:B151"/>
    <mergeCell ref="BD149:BH149"/>
    <mergeCell ref="BI149:BM149"/>
    <mergeCell ref="BN149:BQ149"/>
    <mergeCell ref="A150:B150"/>
    <mergeCell ref="C150:Z150"/>
    <mergeCell ref="AA150:AE150"/>
    <mergeCell ref="AF150:AJ150"/>
    <mergeCell ref="AK150:AO150"/>
    <mergeCell ref="AP150:AT150"/>
    <mergeCell ref="AU150:AY150"/>
    <mergeCell ref="C138:BQ138"/>
    <mergeCell ref="C140:BQ140"/>
    <mergeCell ref="C142:BQ142"/>
    <mergeCell ref="C144:BQ144"/>
    <mergeCell ref="C146:BQ146"/>
    <mergeCell ref="A149:B149"/>
    <mergeCell ref="C149:Z149"/>
    <mergeCell ref="AA149:AE149"/>
    <mergeCell ref="AF149:AJ149"/>
    <mergeCell ref="AK149:AO149"/>
    <mergeCell ref="A146:B146"/>
    <mergeCell ref="AP145:AT145"/>
    <mergeCell ref="AU145:AY145"/>
    <mergeCell ref="AZ145:BC145"/>
    <mergeCell ref="BD145:BH145"/>
    <mergeCell ref="BI145:BM145"/>
    <mergeCell ref="BN145:BQ145"/>
    <mergeCell ref="A145:B145"/>
    <mergeCell ref="C145:Z145"/>
    <mergeCell ref="AA145:AE145"/>
    <mergeCell ref="AF145:AJ145"/>
    <mergeCell ref="AK145:AO145"/>
    <mergeCell ref="A144:B144"/>
    <mergeCell ref="AP143:AT143"/>
    <mergeCell ref="AU143:AY143"/>
    <mergeCell ref="AZ143:BC143"/>
    <mergeCell ref="BD143:BH143"/>
    <mergeCell ref="BI143:BM143"/>
    <mergeCell ref="BN143:BQ143"/>
    <mergeCell ref="A143:B143"/>
    <mergeCell ref="C143:Z143"/>
    <mergeCell ref="AA143:AE143"/>
    <mergeCell ref="AF143:AJ143"/>
    <mergeCell ref="AK143:AO143"/>
    <mergeCell ref="A142:B142"/>
    <mergeCell ref="AP141:AT141"/>
    <mergeCell ref="AU141:AY141"/>
    <mergeCell ref="AZ141:BC141"/>
    <mergeCell ref="BD141:BH141"/>
    <mergeCell ref="BI141:BM141"/>
    <mergeCell ref="BN141:BQ141"/>
    <mergeCell ref="A141:B141"/>
    <mergeCell ref="C141:Z141"/>
    <mergeCell ref="AA141:AE141"/>
    <mergeCell ref="AF141:AJ141"/>
    <mergeCell ref="AK141:AO141"/>
    <mergeCell ref="AZ139:BC139"/>
    <mergeCell ref="BD139:BH139"/>
    <mergeCell ref="BI139:BM139"/>
    <mergeCell ref="BN139:BQ139"/>
    <mergeCell ref="A140:B140"/>
    <mergeCell ref="A139:B139"/>
    <mergeCell ref="C139:Z139"/>
    <mergeCell ref="AA139:AE139"/>
    <mergeCell ref="AF139:AJ139"/>
    <mergeCell ref="AK139:AO139"/>
    <mergeCell ref="AP139:AT139"/>
    <mergeCell ref="AU139:AY139"/>
    <mergeCell ref="BI137:BM137"/>
    <mergeCell ref="BN137:BQ137"/>
    <mergeCell ref="A138:B138"/>
    <mergeCell ref="A137:B137"/>
    <mergeCell ref="C137:Z137"/>
    <mergeCell ref="AA137:AE137"/>
    <mergeCell ref="AF137:AJ137"/>
    <mergeCell ref="AK137:AO137"/>
    <mergeCell ref="AP137:AT137"/>
    <mergeCell ref="A125:B125"/>
    <mergeCell ref="C125:BQ125"/>
    <mergeCell ref="AN124:AR124"/>
    <mergeCell ref="AS124:AW124"/>
    <mergeCell ref="AX124:BB124"/>
    <mergeCell ref="BC124:BG124"/>
    <mergeCell ref="BH124:BL124"/>
    <mergeCell ref="BM124:BQ124"/>
    <mergeCell ref="A124:B124"/>
    <mergeCell ref="C124:X124"/>
    <mergeCell ref="Y124:AC124"/>
    <mergeCell ref="AD124:AH124"/>
    <mergeCell ref="AI124:AM124"/>
    <mergeCell ref="A123:B123"/>
    <mergeCell ref="C123:BQ123"/>
    <mergeCell ref="AN122:AR122"/>
    <mergeCell ref="AS122:AW122"/>
    <mergeCell ref="AX122:BB122"/>
    <mergeCell ref="BC122:BG122"/>
    <mergeCell ref="BH122:BL122"/>
    <mergeCell ref="BM122:BQ122"/>
    <mergeCell ref="A122:B122"/>
    <mergeCell ref="C122:X122"/>
    <mergeCell ref="Y122:AC122"/>
    <mergeCell ref="AD122:AH122"/>
    <mergeCell ref="AI122:AM122"/>
    <mergeCell ref="A121:B121"/>
    <mergeCell ref="C121:BQ121"/>
    <mergeCell ref="AN120:AR120"/>
    <mergeCell ref="AS120:AW120"/>
    <mergeCell ref="AX120:BB120"/>
    <mergeCell ref="BC120:BG120"/>
    <mergeCell ref="BH120:BL120"/>
    <mergeCell ref="BM120:BQ120"/>
    <mergeCell ref="A120:B120"/>
    <mergeCell ref="C120:X120"/>
    <mergeCell ref="Y120:AC120"/>
    <mergeCell ref="AD120:AH120"/>
    <mergeCell ref="AI120:AM120"/>
    <mergeCell ref="A119:B119"/>
    <mergeCell ref="C119:BQ119"/>
    <mergeCell ref="AN118:AR118"/>
    <mergeCell ref="AS118:AW118"/>
    <mergeCell ref="AX118:BB118"/>
    <mergeCell ref="BC118:BG118"/>
    <mergeCell ref="BH118:BL118"/>
    <mergeCell ref="BM118:BQ118"/>
    <mergeCell ref="A118:B118"/>
    <mergeCell ref="C118:X118"/>
    <mergeCell ref="Y118:AC118"/>
    <mergeCell ref="AD118:AH118"/>
    <mergeCell ref="AI118:AM118"/>
    <mergeCell ref="A117:B117"/>
    <mergeCell ref="C117:BQ117"/>
    <mergeCell ref="AN116:AR116"/>
    <mergeCell ref="AS116:AW116"/>
    <mergeCell ref="AX116:BB116"/>
    <mergeCell ref="BC116:BG116"/>
    <mergeCell ref="BH116:BL116"/>
    <mergeCell ref="BM116:BQ116"/>
    <mergeCell ref="AS115:AW115"/>
    <mergeCell ref="AX115:BB115"/>
    <mergeCell ref="BC115:BG115"/>
    <mergeCell ref="BH115:BL115"/>
    <mergeCell ref="BM115:BQ115"/>
    <mergeCell ref="A116:B116"/>
    <mergeCell ref="C116:X116"/>
    <mergeCell ref="Y116:AC116"/>
    <mergeCell ref="AD116:AH116"/>
    <mergeCell ref="AI116:AM116"/>
    <mergeCell ref="A115:B115"/>
    <mergeCell ref="C115:X115"/>
    <mergeCell ref="Y115:AC115"/>
    <mergeCell ref="AD115:AH115"/>
    <mergeCell ref="AI115:AM115"/>
    <mergeCell ref="AN115:AR115"/>
    <mergeCell ref="C114:BQ114"/>
    <mergeCell ref="AS113:AW113"/>
    <mergeCell ref="AX113:BB113"/>
    <mergeCell ref="BC113:BG113"/>
    <mergeCell ref="BH113:BL113"/>
    <mergeCell ref="BM113:BQ113"/>
    <mergeCell ref="A114:B114"/>
    <mergeCell ref="A113:B113"/>
    <mergeCell ref="C113:X113"/>
    <mergeCell ref="Y113:AC113"/>
    <mergeCell ref="AD113:AH113"/>
    <mergeCell ref="AI113:AM113"/>
    <mergeCell ref="AN113:AR113"/>
    <mergeCell ref="C112:BQ112"/>
    <mergeCell ref="AS111:AW111"/>
    <mergeCell ref="AX111:BB111"/>
    <mergeCell ref="BC111:BG111"/>
    <mergeCell ref="BH111:BL111"/>
    <mergeCell ref="BM111:BQ111"/>
    <mergeCell ref="A112:B112"/>
    <mergeCell ref="A111:B111"/>
    <mergeCell ref="C111:X111"/>
    <mergeCell ref="Y111:AC111"/>
    <mergeCell ref="AD111:AH111"/>
    <mergeCell ref="AI111:AM111"/>
    <mergeCell ref="AN111:AR111"/>
    <mergeCell ref="C110:BQ110"/>
    <mergeCell ref="AS109:AW109"/>
    <mergeCell ref="AX109:BB109"/>
    <mergeCell ref="BC109:BG109"/>
    <mergeCell ref="BH109:BL109"/>
    <mergeCell ref="BM109:BQ109"/>
    <mergeCell ref="A110:B110"/>
    <mergeCell ref="A109:B109"/>
    <mergeCell ref="C109:X109"/>
    <mergeCell ref="Y109:AC109"/>
    <mergeCell ref="AD109:AH109"/>
    <mergeCell ref="AI109:AM109"/>
    <mergeCell ref="AN109:AR109"/>
    <mergeCell ref="C108:BQ108"/>
    <mergeCell ref="AS107:AW107"/>
    <mergeCell ref="AX107:BB107"/>
    <mergeCell ref="BC107:BG107"/>
    <mergeCell ref="BH107:BL107"/>
    <mergeCell ref="BM107:BQ107"/>
    <mergeCell ref="A108:B108"/>
    <mergeCell ref="A107:B107"/>
    <mergeCell ref="C107:X107"/>
    <mergeCell ref="Y107:AC107"/>
    <mergeCell ref="AD107:AH107"/>
    <mergeCell ref="AI107:AM107"/>
    <mergeCell ref="AN107:AR107"/>
    <mergeCell ref="C106:BQ106"/>
    <mergeCell ref="AS105:AW105"/>
    <mergeCell ref="AX105:BB105"/>
    <mergeCell ref="BC105:BG105"/>
    <mergeCell ref="BH105:BL105"/>
    <mergeCell ref="BM105:BQ105"/>
    <mergeCell ref="A106:B106"/>
    <mergeCell ref="A105:B105"/>
    <mergeCell ref="C105:X105"/>
    <mergeCell ref="Y105:AC105"/>
    <mergeCell ref="AD105:AH105"/>
    <mergeCell ref="AI105:AM105"/>
    <mergeCell ref="AN105:AR105"/>
    <mergeCell ref="C104:BQ104"/>
    <mergeCell ref="AS103:AW103"/>
    <mergeCell ref="AX103:BB103"/>
    <mergeCell ref="BC103:BG103"/>
    <mergeCell ref="BH103:BL103"/>
    <mergeCell ref="BM103:BQ103"/>
    <mergeCell ref="A104:B104"/>
    <mergeCell ref="A103:B103"/>
    <mergeCell ref="C103:X103"/>
    <mergeCell ref="Y103:AC103"/>
    <mergeCell ref="AD103:AH103"/>
    <mergeCell ref="AI103:AM103"/>
    <mergeCell ref="AN103:AR103"/>
    <mergeCell ref="AN102:AR102"/>
    <mergeCell ref="AS102:AW102"/>
    <mergeCell ref="AX102:BB102"/>
    <mergeCell ref="BC102:BG102"/>
    <mergeCell ref="BH102:BL102"/>
    <mergeCell ref="BM102:BQ102"/>
    <mergeCell ref="A102:B102"/>
    <mergeCell ref="C102:X102"/>
    <mergeCell ref="Y102:AC102"/>
    <mergeCell ref="AD102:AH102"/>
    <mergeCell ref="AI102:AM102"/>
    <mergeCell ref="A101:B101"/>
    <mergeCell ref="C101:BQ101"/>
    <mergeCell ref="AN100:AR100"/>
    <mergeCell ref="AS100:AW100"/>
    <mergeCell ref="AX100:BB100"/>
    <mergeCell ref="BC100:BG100"/>
    <mergeCell ref="BH100:BL100"/>
    <mergeCell ref="BM100:BQ100"/>
    <mergeCell ref="A100:B100"/>
    <mergeCell ref="C100:X100"/>
    <mergeCell ref="Y100:AC100"/>
    <mergeCell ref="AD100:AH100"/>
    <mergeCell ref="AI100:AM100"/>
    <mergeCell ref="A99:B99"/>
    <mergeCell ref="C99:BQ99"/>
    <mergeCell ref="AN98:AR98"/>
    <mergeCell ref="AS98:AW98"/>
    <mergeCell ref="AX98:BB98"/>
    <mergeCell ref="BC98:BG98"/>
    <mergeCell ref="BH98:BL98"/>
    <mergeCell ref="BM98:BQ98"/>
    <mergeCell ref="A98:B98"/>
    <mergeCell ref="C98:X98"/>
    <mergeCell ref="Y98:AC98"/>
    <mergeCell ref="AD98:AH98"/>
    <mergeCell ref="AI98:AM98"/>
    <mergeCell ref="A97:B97"/>
    <mergeCell ref="C97:BQ97"/>
    <mergeCell ref="AN96:AR96"/>
    <mergeCell ref="AS96:AW96"/>
    <mergeCell ref="AX96:BB96"/>
    <mergeCell ref="BC96:BG96"/>
    <mergeCell ref="BH96:BL96"/>
    <mergeCell ref="BM96:BQ96"/>
    <mergeCell ref="A96:B96"/>
    <mergeCell ref="C96:X96"/>
    <mergeCell ref="Y96:AC96"/>
    <mergeCell ref="AD96:AH96"/>
    <mergeCell ref="AI96:AM96"/>
    <mergeCell ref="A95:B95"/>
    <mergeCell ref="C95:BQ95"/>
    <mergeCell ref="AN94:AR94"/>
    <mergeCell ref="AS94:AW94"/>
    <mergeCell ref="AX94:BB94"/>
    <mergeCell ref="BC94:BG94"/>
    <mergeCell ref="BH94:BL94"/>
    <mergeCell ref="BM94:BQ94"/>
    <mergeCell ref="A94:B94"/>
    <mergeCell ref="C94:X94"/>
    <mergeCell ref="Y94:AC94"/>
    <mergeCell ref="AD94:AH94"/>
    <mergeCell ref="AI94:AM94"/>
    <mergeCell ref="A93:B93"/>
    <mergeCell ref="C93:BQ93"/>
    <mergeCell ref="AN92:AR92"/>
    <mergeCell ref="AS92:AW92"/>
    <mergeCell ref="AX92:BB92"/>
    <mergeCell ref="BC92:BG92"/>
    <mergeCell ref="BH92:BL92"/>
    <mergeCell ref="BM92:BQ92"/>
    <mergeCell ref="A92:B92"/>
    <mergeCell ref="C92:X92"/>
    <mergeCell ref="Y92:AC92"/>
    <mergeCell ref="AD92:AH92"/>
    <mergeCell ref="AI92:AM92"/>
    <mergeCell ref="A91:B91"/>
    <mergeCell ref="C91:BQ91"/>
    <mergeCell ref="AN90:AR90"/>
    <mergeCell ref="AS90:AW90"/>
    <mergeCell ref="AX90:BB90"/>
    <mergeCell ref="BC90:BG90"/>
    <mergeCell ref="BH90:BL90"/>
    <mergeCell ref="BM90:BQ90"/>
    <mergeCell ref="AS89:AW89"/>
    <mergeCell ref="AX89:BB89"/>
    <mergeCell ref="BC89:BG89"/>
    <mergeCell ref="BH89:BL89"/>
    <mergeCell ref="BM89:BQ89"/>
    <mergeCell ref="A90:B90"/>
    <mergeCell ref="C90:X90"/>
    <mergeCell ref="Y90:AC90"/>
    <mergeCell ref="AD90:AH90"/>
    <mergeCell ref="AI90:AM90"/>
    <mergeCell ref="A89:B89"/>
    <mergeCell ref="C89:X89"/>
    <mergeCell ref="Y89:AC89"/>
    <mergeCell ref="AD89:AH89"/>
    <mergeCell ref="AI89:AM89"/>
    <mergeCell ref="AN89:AR89"/>
    <mergeCell ref="C88:BQ88"/>
    <mergeCell ref="AS87:AW87"/>
    <mergeCell ref="AX87:BB87"/>
    <mergeCell ref="BC87:BG87"/>
    <mergeCell ref="BH87:BL87"/>
    <mergeCell ref="BM87:BQ87"/>
    <mergeCell ref="A88:B88"/>
    <mergeCell ref="A87:B87"/>
    <mergeCell ref="C87:X87"/>
    <mergeCell ref="Y87:AC87"/>
    <mergeCell ref="AD87:AH87"/>
    <mergeCell ref="AI87:AM87"/>
    <mergeCell ref="AN87:AR87"/>
    <mergeCell ref="C86:BQ86"/>
    <mergeCell ref="AS85:AW85"/>
    <mergeCell ref="AX85:BB85"/>
    <mergeCell ref="BC85:BG85"/>
    <mergeCell ref="BH85:BL85"/>
    <mergeCell ref="BM85:BQ85"/>
    <mergeCell ref="A86:B86"/>
    <mergeCell ref="A85:B85"/>
    <mergeCell ref="C85:X85"/>
    <mergeCell ref="Y85:AC85"/>
    <mergeCell ref="AD85:AH85"/>
    <mergeCell ref="AI85:AM85"/>
    <mergeCell ref="AN85:AR85"/>
    <mergeCell ref="C84:BQ84"/>
    <mergeCell ref="AS83:AW83"/>
    <mergeCell ref="AX83:BB83"/>
    <mergeCell ref="BC83:BG83"/>
    <mergeCell ref="BH83:BL83"/>
    <mergeCell ref="BM83:BQ83"/>
    <mergeCell ref="A84:B84"/>
    <mergeCell ref="A83:B83"/>
    <mergeCell ref="C83:X83"/>
    <mergeCell ref="Y83:AC83"/>
    <mergeCell ref="AD83:AH83"/>
    <mergeCell ref="AI83:AM83"/>
    <mergeCell ref="AN83:AR83"/>
    <mergeCell ref="C82:BQ82"/>
    <mergeCell ref="AS81:AW81"/>
    <mergeCell ref="AX81:BB81"/>
    <mergeCell ref="BC81:BG81"/>
    <mergeCell ref="BH81:BL81"/>
    <mergeCell ref="BM81:BQ81"/>
    <mergeCell ref="A82:B82"/>
    <mergeCell ref="A81:B81"/>
    <mergeCell ref="C81:X81"/>
    <mergeCell ref="Y81:AC81"/>
    <mergeCell ref="AD81:AH81"/>
    <mergeCell ref="AI81:AM81"/>
    <mergeCell ref="AN81:AR81"/>
    <mergeCell ref="C80:BQ80"/>
    <mergeCell ref="AS79:AW79"/>
    <mergeCell ref="AX79:BB79"/>
    <mergeCell ref="BC79:BG79"/>
    <mergeCell ref="BH79:BL79"/>
    <mergeCell ref="BM79:BQ79"/>
    <mergeCell ref="A80:B80"/>
    <mergeCell ref="A79:B79"/>
    <mergeCell ref="C79:X79"/>
    <mergeCell ref="Y79:AC79"/>
    <mergeCell ref="AD79:AH79"/>
    <mergeCell ref="AI79:AM79"/>
    <mergeCell ref="AN79:AR79"/>
    <mergeCell ref="C78:BQ78"/>
    <mergeCell ref="AS77:AW77"/>
    <mergeCell ref="AX77:BB77"/>
    <mergeCell ref="BC77:BG77"/>
    <mergeCell ref="BH77:BL77"/>
    <mergeCell ref="BM77:BQ77"/>
    <mergeCell ref="A78:B78"/>
    <mergeCell ref="A77:B77"/>
    <mergeCell ref="C77:X77"/>
    <mergeCell ref="Y77:AC77"/>
    <mergeCell ref="AD77:AH77"/>
    <mergeCell ref="AI77:AM77"/>
    <mergeCell ref="AN77:AR77"/>
    <mergeCell ref="C76:BQ76"/>
    <mergeCell ref="AS75:AW75"/>
    <mergeCell ref="AX75:BB75"/>
    <mergeCell ref="BC75:BG75"/>
    <mergeCell ref="BH75:BL75"/>
    <mergeCell ref="BM75:BQ75"/>
    <mergeCell ref="A76:B76"/>
    <mergeCell ref="A75:B75"/>
    <mergeCell ref="C75:X75"/>
    <mergeCell ref="Y75:AC75"/>
    <mergeCell ref="AD75:AH75"/>
    <mergeCell ref="AI75:AM75"/>
    <mergeCell ref="AN75:AR75"/>
    <mergeCell ref="C74:BQ74"/>
    <mergeCell ref="AS73:AW73"/>
    <mergeCell ref="AX73:BB73"/>
    <mergeCell ref="BC73:BG73"/>
    <mergeCell ref="BH73:BL73"/>
    <mergeCell ref="BM73:BQ73"/>
    <mergeCell ref="A74:B74"/>
    <mergeCell ref="A73:B73"/>
    <mergeCell ref="C73:X73"/>
    <mergeCell ref="Y73:AC73"/>
    <mergeCell ref="AD73:AH73"/>
    <mergeCell ref="AI73:AM73"/>
    <mergeCell ref="AN73:AR73"/>
    <mergeCell ref="AN72:AR72"/>
    <mergeCell ref="AS72:AW72"/>
    <mergeCell ref="AX72:BB72"/>
    <mergeCell ref="BC72:BG72"/>
    <mergeCell ref="BH72:BL72"/>
    <mergeCell ref="BM72:BQ72"/>
    <mergeCell ref="C32:BQ32"/>
    <mergeCell ref="C34:BQ34"/>
    <mergeCell ref="C36:BQ36"/>
    <mergeCell ref="C38:BQ38"/>
    <mergeCell ref="C40:BQ40"/>
    <mergeCell ref="A72:B72"/>
    <mergeCell ref="C72:X72"/>
    <mergeCell ref="Y72:AC72"/>
    <mergeCell ref="AD72:AH72"/>
    <mergeCell ref="AI72:AM72"/>
    <mergeCell ref="A40:B40"/>
    <mergeCell ref="AP39:AT39"/>
    <mergeCell ref="AU39:AY39"/>
    <mergeCell ref="AZ39:BC39"/>
    <mergeCell ref="BD39:BH39"/>
    <mergeCell ref="BI39:BM39"/>
    <mergeCell ref="BN39:BQ39"/>
    <mergeCell ref="A39:B39"/>
    <mergeCell ref="C39:Z39"/>
    <mergeCell ref="AA39:AE39"/>
    <mergeCell ref="AF39:AJ39"/>
    <mergeCell ref="AK39:AO39"/>
    <mergeCell ref="A38:B38"/>
    <mergeCell ref="AP37:AT37"/>
    <mergeCell ref="AU37:AY37"/>
    <mergeCell ref="AZ37:BC37"/>
    <mergeCell ref="BD37:BH37"/>
    <mergeCell ref="BI37:BM37"/>
    <mergeCell ref="BN37:BQ37"/>
    <mergeCell ref="A37:B37"/>
    <mergeCell ref="C37:Z37"/>
    <mergeCell ref="AA37:AE37"/>
    <mergeCell ref="AF37:AJ37"/>
    <mergeCell ref="AK37:AO37"/>
    <mergeCell ref="A36:B36"/>
    <mergeCell ref="AP35:AT35"/>
    <mergeCell ref="AU35:AY35"/>
    <mergeCell ref="AZ35:BC35"/>
    <mergeCell ref="BD35:BH35"/>
    <mergeCell ref="BI35:BM35"/>
    <mergeCell ref="BN35:BQ35"/>
    <mergeCell ref="A35:B35"/>
    <mergeCell ref="C35:Z35"/>
    <mergeCell ref="AA35:AE35"/>
    <mergeCell ref="AF35:AJ35"/>
    <mergeCell ref="AK35:AO35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3:AY33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63:BN63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44:BN44"/>
    <mergeCell ref="A42:BN42"/>
    <mergeCell ref="AN71:AR71"/>
    <mergeCell ref="AS71:AW71"/>
    <mergeCell ref="A60:BN60"/>
    <mergeCell ref="AZ30:BC30"/>
    <mergeCell ref="C45:R45"/>
    <mergeCell ref="BM68:BQ68"/>
    <mergeCell ref="BH68:BL68"/>
    <mergeCell ref="AD68:AH68"/>
    <mergeCell ref="AX68:BB68"/>
    <mergeCell ref="X46:AB46"/>
    <mergeCell ref="AC46:AH46"/>
    <mergeCell ref="BI46:BN46"/>
    <mergeCell ref="BD46:BH46"/>
    <mergeCell ref="AY46:BC46"/>
    <mergeCell ref="AI46:AM46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71:BB71"/>
    <mergeCell ref="AU17:BB17"/>
    <mergeCell ref="AN46:AR46"/>
    <mergeCell ref="AS46:AX46"/>
    <mergeCell ref="AU30:AY30"/>
    <mergeCell ref="A45:B45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67:BQ67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9:BL69"/>
    <mergeCell ref="BM69:BQ69"/>
    <mergeCell ref="BM70:BQ70"/>
    <mergeCell ref="BH70:BL70"/>
    <mergeCell ref="A28:B28"/>
    <mergeCell ref="AO2:BL6"/>
    <mergeCell ref="A7:BL7"/>
    <mergeCell ref="A8:BL8"/>
    <mergeCell ref="A9:BL9"/>
    <mergeCell ref="A23:BL23"/>
    <mergeCell ref="AX70:BB70"/>
    <mergeCell ref="AX69:BB69"/>
    <mergeCell ref="AS69:AW69"/>
    <mergeCell ref="AI70:AM70"/>
    <mergeCell ref="AN70:AR70"/>
    <mergeCell ref="AS70:AW70"/>
    <mergeCell ref="A29:B29"/>
    <mergeCell ref="AF29:AJ29"/>
    <mergeCell ref="AZ29:BC29"/>
    <mergeCell ref="AU29:AY29"/>
    <mergeCell ref="AA29:AE29"/>
    <mergeCell ref="C29:Z29"/>
    <mergeCell ref="AK29:AO29"/>
    <mergeCell ref="BM71:BQ71"/>
    <mergeCell ref="BH71:BL71"/>
    <mergeCell ref="AI71:AM71"/>
    <mergeCell ref="BD147:BH147"/>
    <mergeCell ref="BI147:BM147"/>
    <mergeCell ref="AP147:AT147"/>
    <mergeCell ref="AU147:AY147"/>
    <mergeCell ref="AZ147:BC147"/>
    <mergeCell ref="AK133:AO133"/>
    <mergeCell ref="AP133:AT133"/>
    <mergeCell ref="W233:AM233"/>
    <mergeCell ref="A71:B71"/>
    <mergeCell ref="AD71:AH71"/>
    <mergeCell ref="BC71:BG71"/>
    <mergeCell ref="AU133:AY133"/>
    <mergeCell ref="AZ133:BC133"/>
    <mergeCell ref="AZ134:BC134"/>
    <mergeCell ref="AZ135:BC135"/>
    <mergeCell ref="AK135:AO135"/>
    <mergeCell ref="AF147:AJ147"/>
    <mergeCell ref="BN147:BQ147"/>
    <mergeCell ref="AP238:BH238"/>
    <mergeCell ref="A237:V237"/>
    <mergeCell ref="W237:AM237"/>
    <mergeCell ref="AP237:BH237"/>
    <mergeCell ref="W238:AM238"/>
    <mergeCell ref="AP234:BH234"/>
    <mergeCell ref="W234:AM234"/>
    <mergeCell ref="A233:V233"/>
    <mergeCell ref="A148:B148"/>
    <mergeCell ref="A67:B68"/>
    <mergeCell ref="BC69:BG69"/>
    <mergeCell ref="Y70:AC70"/>
    <mergeCell ref="BC70:BG70"/>
    <mergeCell ref="BC68:BG68"/>
    <mergeCell ref="AD70:AH70"/>
    <mergeCell ref="AI69:AM69"/>
    <mergeCell ref="AS68:AW68"/>
    <mergeCell ref="AN68:AR68"/>
    <mergeCell ref="AI68:AM68"/>
    <mergeCell ref="AP233:BH233"/>
    <mergeCell ref="AN67:BB67"/>
    <mergeCell ref="A65:BQ65"/>
    <mergeCell ref="A70:B70"/>
    <mergeCell ref="Y71:AC71"/>
    <mergeCell ref="AA148:AE148"/>
    <mergeCell ref="AF148:AJ148"/>
    <mergeCell ref="A69:B69"/>
    <mergeCell ref="Y68:AC68"/>
    <mergeCell ref="A130:BQ130"/>
    <mergeCell ref="A48:BN48"/>
    <mergeCell ref="S46:W46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45:AH45"/>
    <mergeCell ref="AI45:AX45"/>
    <mergeCell ref="AP28:AT28"/>
    <mergeCell ref="AU28:AY28"/>
    <mergeCell ref="AY45:BN45"/>
    <mergeCell ref="AZ28:BC28"/>
    <mergeCell ref="BD28:BH28"/>
    <mergeCell ref="BI29:BM29"/>
    <mergeCell ref="BD29:BH29"/>
    <mergeCell ref="BN29:BQ29"/>
    <mergeCell ref="A46:B46"/>
    <mergeCell ref="A47:B47"/>
    <mergeCell ref="C59:R59"/>
    <mergeCell ref="C46:R46"/>
    <mergeCell ref="A51:BN51"/>
    <mergeCell ref="A55:B55"/>
    <mergeCell ref="A56:B56"/>
    <mergeCell ref="S59:AH59"/>
    <mergeCell ref="AI59:AX59"/>
    <mergeCell ref="AY59:BN59"/>
    <mergeCell ref="A49:B49"/>
    <mergeCell ref="A52:B52"/>
    <mergeCell ref="AY47:BN47"/>
    <mergeCell ref="A57:B57"/>
    <mergeCell ref="C47:R47"/>
    <mergeCell ref="C49:R49"/>
    <mergeCell ref="C52:R52"/>
    <mergeCell ref="C54:R54"/>
    <mergeCell ref="C55:R55"/>
    <mergeCell ref="A54:B54"/>
    <mergeCell ref="S47:AH47"/>
    <mergeCell ref="S49:AH49"/>
    <mergeCell ref="S52:AH52"/>
    <mergeCell ref="S54:AH54"/>
    <mergeCell ref="A53:XFD53"/>
    <mergeCell ref="AI47:AX47"/>
    <mergeCell ref="AI49:AX49"/>
    <mergeCell ref="AI52:AX52"/>
    <mergeCell ref="AI54:AX54"/>
    <mergeCell ref="AY49:BN49"/>
    <mergeCell ref="AI56:AX56"/>
    <mergeCell ref="AI57:AX57"/>
    <mergeCell ref="A59:B59"/>
    <mergeCell ref="C56:R56"/>
    <mergeCell ref="C57:R57"/>
    <mergeCell ref="S55:AH55"/>
    <mergeCell ref="S56:AH56"/>
    <mergeCell ref="S57:AH57"/>
    <mergeCell ref="A58:BN58"/>
    <mergeCell ref="A62:B62"/>
    <mergeCell ref="C61:R61"/>
    <mergeCell ref="C62:R62"/>
    <mergeCell ref="A61:B61"/>
    <mergeCell ref="AY57:BN57"/>
    <mergeCell ref="AY52:BN52"/>
    <mergeCell ref="AY54:BN54"/>
    <mergeCell ref="AY55:BN55"/>
    <mergeCell ref="AY56:BN56"/>
    <mergeCell ref="AI55:AX55"/>
    <mergeCell ref="AY62:BN62"/>
    <mergeCell ref="S62:AH62"/>
    <mergeCell ref="AI61:AX61"/>
    <mergeCell ref="AI62:AX62"/>
    <mergeCell ref="S61:AH61"/>
    <mergeCell ref="AY61:BN61"/>
    <mergeCell ref="A131:BQ131"/>
    <mergeCell ref="A132:B133"/>
    <mergeCell ref="C132:Z133"/>
    <mergeCell ref="AA132:AO132"/>
    <mergeCell ref="AP132:BC132"/>
    <mergeCell ref="BD132:BQ132"/>
    <mergeCell ref="AA133:AE133"/>
    <mergeCell ref="AF133:AJ133"/>
    <mergeCell ref="BD133:BH133"/>
    <mergeCell ref="BI133:BM133"/>
    <mergeCell ref="BN133:BQ133"/>
    <mergeCell ref="A134:B134"/>
    <mergeCell ref="C134:Z134"/>
    <mergeCell ref="AA134:AE134"/>
    <mergeCell ref="AF134:AJ134"/>
    <mergeCell ref="AK134:AO134"/>
    <mergeCell ref="AP134:AT134"/>
    <mergeCell ref="AU134:AY134"/>
    <mergeCell ref="BD134:BH134"/>
    <mergeCell ref="BI134:BM134"/>
    <mergeCell ref="AP135:AT135"/>
    <mergeCell ref="AU135:AY135"/>
    <mergeCell ref="A135:B135"/>
    <mergeCell ref="C135:Z135"/>
    <mergeCell ref="AA135:AE135"/>
    <mergeCell ref="AF135:AJ135"/>
    <mergeCell ref="BN136:BQ136"/>
    <mergeCell ref="BD136:BH136"/>
    <mergeCell ref="BI135:BM135"/>
    <mergeCell ref="BN135:BQ135"/>
    <mergeCell ref="BN134:BQ134"/>
    <mergeCell ref="BD135:BH135"/>
    <mergeCell ref="AA147:AE147"/>
    <mergeCell ref="AK136:AO136"/>
    <mergeCell ref="AP136:AT136"/>
    <mergeCell ref="AU136:AY136"/>
    <mergeCell ref="AZ136:BC136"/>
    <mergeCell ref="BI136:BM136"/>
    <mergeCell ref="AK147:AO147"/>
    <mergeCell ref="AU137:AY137"/>
    <mergeCell ref="AZ137:BC137"/>
    <mergeCell ref="BD137:BH137"/>
    <mergeCell ref="BI148:BM148"/>
    <mergeCell ref="A136:B136"/>
    <mergeCell ref="C136:Z136"/>
    <mergeCell ref="AK148:AO148"/>
    <mergeCell ref="AP148:AT148"/>
    <mergeCell ref="AA136:AE136"/>
    <mergeCell ref="AF136:AJ136"/>
    <mergeCell ref="C148:Z148"/>
    <mergeCell ref="A147:B147"/>
    <mergeCell ref="C147:Z147"/>
    <mergeCell ref="AA202:AH202"/>
    <mergeCell ref="AI202:AP202"/>
    <mergeCell ref="AQ202:AX202"/>
    <mergeCell ref="AY202:BF202"/>
    <mergeCell ref="AU148:AY148"/>
    <mergeCell ref="AZ148:BC148"/>
    <mergeCell ref="BD148:BH148"/>
    <mergeCell ref="AP149:AT149"/>
    <mergeCell ref="AU149:AY149"/>
    <mergeCell ref="AZ149:BC149"/>
    <mergeCell ref="A203:B203"/>
    <mergeCell ref="C203:R203"/>
    <mergeCell ref="S203:W203"/>
    <mergeCell ref="X203:AB203"/>
    <mergeCell ref="BN148:BQ148"/>
    <mergeCell ref="A200:BQ200"/>
    <mergeCell ref="A201:BN201"/>
    <mergeCell ref="A202:B202"/>
    <mergeCell ref="C202:R202"/>
    <mergeCell ref="S202:Z202"/>
    <mergeCell ref="AY203:BC203"/>
    <mergeCell ref="BD203:BH203"/>
    <mergeCell ref="BI203:BN203"/>
    <mergeCell ref="A205:B205"/>
    <mergeCell ref="C205:R205"/>
    <mergeCell ref="A204:B204"/>
    <mergeCell ref="AC203:AH203"/>
    <mergeCell ref="AI203:AM203"/>
    <mergeCell ref="AN203:AR203"/>
    <mergeCell ref="AS203:AX203"/>
    <mergeCell ref="AI208:AP208"/>
    <mergeCell ref="A207:B207"/>
    <mergeCell ref="C207:R207"/>
    <mergeCell ref="A206:B206"/>
    <mergeCell ref="C206:R206"/>
    <mergeCell ref="S206:Z206"/>
    <mergeCell ref="AI206:AP206"/>
    <mergeCell ref="A209:B209"/>
    <mergeCell ref="C209:R209"/>
    <mergeCell ref="S209:Z209"/>
    <mergeCell ref="AA209:AH209"/>
    <mergeCell ref="A208:B208"/>
    <mergeCell ref="C208:R208"/>
    <mergeCell ref="AI214:AP214"/>
    <mergeCell ref="A214:B214"/>
    <mergeCell ref="AY214:BF214"/>
    <mergeCell ref="BG214:BN214"/>
    <mergeCell ref="S215:Z215"/>
    <mergeCell ref="AA215:AH215"/>
    <mergeCell ref="AY215:BF215"/>
    <mergeCell ref="BG215:BN215"/>
    <mergeCell ref="A217:B217"/>
    <mergeCell ref="C217:R217"/>
    <mergeCell ref="A216:B216"/>
    <mergeCell ref="C216:R216"/>
    <mergeCell ref="C214:R214"/>
    <mergeCell ref="AQ214:AX214"/>
    <mergeCell ref="A215:B215"/>
    <mergeCell ref="C215:R215"/>
    <mergeCell ref="S214:Z214"/>
    <mergeCell ref="AA214:AH214"/>
    <mergeCell ref="BG202:BN202"/>
    <mergeCell ref="S205:Z205"/>
    <mergeCell ref="AI205:AP205"/>
    <mergeCell ref="AQ205:AX205"/>
    <mergeCell ref="AY205:BF205"/>
    <mergeCell ref="BG205:BN205"/>
    <mergeCell ref="AQ204:AX204"/>
    <mergeCell ref="AY204:BF204"/>
    <mergeCell ref="BG204:BN204"/>
    <mergeCell ref="AA205:AH205"/>
    <mergeCell ref="AY207:BF207"/>
    <mergeCell ref="BG207:BN207"/>
    <mergeCell ref="AI207:AP207"/>
    <mergeCell ref="AQ207:AX207"/>
    <mergeCell ref="C204:R204"/>
    <mergeCell ref="S204:Z204"/>
    <mergeCell ref="AA204:AH204"/>
    <mergeCell ref="AI204:AP204"/>
    <mergeCell ref="AY209:BF209"/>
    <mergeCell ref="BG209:BN209"/>
    <mergeCell ref="S208:Z208"/>
    <mergeCell ref="AA208:AH208"/>
    <mergeCell ref="AQ206:AX206"/>
    <mergeCell ref="AY206:BF206"/>
    <mergeCell ref="BG206:BN206"/>
    <mergeCell ref="S207:Z207"/>
    <mergeCell ref="AA206:AH206"/>
    <mergeCell ref="AA207:AH207"/>
    <mergeCell ref="A211:B211"/>
    <mergeCell ref="C211:R211"/>
    <mergeCell ref="S211:Z211"/>
    <mergeCell ref="AA211:AH211"/>
    <mergeCell ref="AI209:AP209"/>
    <mergeCell ref="AQ208:AX208"/>
    <mergeCell ref="AQ209:AX209"/>
    <mergeCell ref="A210:BN210"/>
    <mergeCell ref="AY208:BF208"/>
    <mergeCell ref="BG208:BN208"/>
    <mergeCell ref="AI216:AP216"/>
    <mergeCell ref="AQ216:AX216"/>
    <mergeCell ref="AI215:AP215"/>
    <mergeCell ref="AQ215:AX215"/>
    <mergeCell ref="AY211:BF211"/>
    <mergeCell ref="BG211:BN211"/>
    <mergeCell ref="A212:BN212"/>
    <mergeCell ref="A213:BN213"/>
    <mergeCell ref="AI211:AP211"/>
    <mergeCell ref="AQ211:AX211"/>
    <mergeCell ref="AY216:BF216"/>
    <mergeCell ref="BG216:BN216"/>
    <mergeCell ref="S217:Z217"/>
    <mergeCell ref="AA217:AH217"/>
    <mergeCell ref="AI217:AP217"/>
    <mergeCell ref="AQ217:AX217"/>
    <mergeCell ref="AY217:BF217"/>
    <mergeCell ref="BG217:BN217"/>
    <mergeCell ref="S216:Z216"/>
    <mergeCell ref="AA216:AH216"/>
    <mergeCell ref="A224:O224"/>
    <mergeCell ref="A225:BN225"/>
    <mergeCell ref="A226:O226"/>
    <mergeCell ref="A219:BQ219"/>
    <mergeCell ref="A220:BN220"/>
    <mergeCell ref="A221:BQ221"/>
    <mergeCell ref="A222:BN222"/>
    <mergeCell ref="AY50:BN50"/>
    <mergeCell ref="A50:B50"/>
    <mergeCell ref="C50:R50"/>
    <mergeCell ref="S50:AH50"/>
    <mergeCell ref="AI50:AX50"/>
    <mergeCell ref="A231:BN231"/>
    <mergeCell ref="A227:BN227"/>
    <mergeCell ref="A228:O228"/>
    <mergeCell ref="A229:BN229"/>
    <mergeCell ref="A230:O230"/>
    <mergeCell ref="A127:BQ127"/>
    <mergeCell ref="A128:BN128"/>
    <mergeCell ref="C67:X68"/>
    <mergeCell ref="C69:X69"/>
    <mergeCell ref="C70:X70"/>
    <mergeCell ref="C71:X71"/>
    <mergeCell ref="AD69:AH69"/>
    <mergeCell ref="AN69:AR69"/>
    <mergeCell ref="Y67:AM67"/>
    <mergeCell ref="Y69:AC69"/>
  </mergeCells>
  <phoneticPr fontId="0" type="noConversion"/>
  <conditionalFormatting sqref="C71:C125">
    <cfRule type="cellIs" dxfId="1" priority="1" stopIfTrue="1" operator="equal">
      <formula>$C70</formula>
    </cfRule>
  </conditionalFormatting>
  <conditionalFormatting sqref="A61:B62 A231 A211:B211 A227 A49:B50 A214:B217 A220 A222 A225 A229 A47:B47 A59:B59 A52:B52 A54:B57 A205:B209 A128 A71:B125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КПК0118110</vt:lpstr>
      <vt:lpstr>КПК0118110!Область_печати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2026-02-23T10:56:06Z</dcterms:modified>
</cp:coreProperties>
</file>